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72.30.47.2\share\○共通フォルダ(利用中)\○資料フォルダ\ホームページ\HPデータ\豚生産者価格\R6年度\"/>
    </mc:Choice>
  </mc:AlternateContent>
  <xr:revisionPtr revIDLastSave="0" documentId="8_{1853F9C3-466E-454E-B369-89CA45956E12}" xr6:coauthVersionLast="47" xr6:coauthVersionMax="47" xr10:uidLastSave="{00000000-0000-0000-0000-000000000000}"/>
  <bookViews>
    <workbookView xWindow="-120" yWindow="-120" windowWidth="29040" windowHeight="15720" xr2:uid="{A675A2F2-52E7-49F3-9AB1-F94FDA5DD3A7}"/>
  </bookViews>
  <sheets>
    <sheet name="Ｒ6年度 " sheetId="207" r:id="rId1"/>
  </sheets>
  <definedNames>
    <definedName name="_xlnm.Print_Area" localSheetId="0">'Ｒ6年度 '!$A$1:$P$36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207" l="1"/>
  <c r="J41" i="207"/>
  <c r="M40" i="207"/>
  <c r="L40" i="207"/>
  <c r="K40" i="207"/>
  <c r="J40" i="207"/>
  <c r="I40" i="207"/>
  <c r="H40" i="207"/>
  <c r="G40" i="207"/>
  <c r="F40" i="207"/>
  <c r="E40" i="207"/>
  <c r="N41" i="207"/>
  <c r="D40" i="207"/>
  <c r="C40" i="207"/>
  <c r="B40" i="207"/>
  <c r="J42" i="207"/>
  <c r="N39" i="207"/>
  <c r="P36" i="207"/>
  <c r="O36" i="207"/>
  <c r="N36" i="207"/>
  <c r="P35" i="207"/>
  <c r="O35" i="207"/>
  <c r="N35" i="207"/>
  <c r="P34" i="207"/>
  <c r="O34" i="207"/>
  <c r="N34" i="207"/>
  <c r="P33" i="207"/>
  <c r="O33" i="207"/>
  <c r="N33" i="207"/>
  <c r="N40" i="207"/>
</calcChain>
</file>

<file path=xl/sharedStrings.xml><?xml version="1.0" encoding="utf-8"?>
<sst xmlns="http://schemas.openxmlformats.org/spreadsheetml/2006/main" count="38" uniqueCount="29">
  <si>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</si>
  <si>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</si>
  <si>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</si>
  <si>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</si>
  <si>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</si>
  <si>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</si>
  <si>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</si>
  <si>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</si>
  <si>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</si>
  <si>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1" eb="2">
      <t>ガツ</t>
    </rPh>
    <phoneticPr fontId="1"/>
  </si>
  <si>
    <t>２月</t>
  </si>
  <si>
    <t>３月</t>
  </si>
  <si>
    <t>平均</t>
    <rPh sb="0" eb="2">
      <t>ヘイキン</t>
    </rPh>
    <phoneticPr fontId="1"/>
  </si>
  <si>
    <t>単位：円</t>
    <rPh sb="0" eb="2">
      <t>タンイ</t>
    </rPh>
    <rPh sb="3" eb="4">
      <t>エン</t>
    </rPh>
    <phoneticPr fontId="1"/>
  </si>
  <si>
    <t>補てん月</t>
    <rPh sb="0" eb="1">
      <t>ホ</t>
    </rPh>
    <rPh sb="3" eb="4">
      <t>ツキ</t>
    </rPh>
    <phoneticPr fontId="1"/>
  </si>
  <si>
    <t>１月</t>
  </si>
  <si>
    <t>補てん頭数（頭）</t>
    <rPh sb="0" eb="1">
      <t>ホ</t>
    </rPh>
    <rPh sb="3" eb="5">
      <t>トウスウ</t>
    </rPh>
    <rPh sb="6" eb="7">
      <t>アタマ</t>
    </rPh>
    <phoneticPr fontId="1"/>
  </si>
  <si>
    <t>補てん金額（円）</t>
    <rPh sb="0" eb="1">
      <t>ホ</t>
    </rPh>
    <rPh sb="3" eb="4">
      <t>キン</t>
    </rPh>
    <rPh sb="4" eb="5">
      <t>ガク</t>
    </rPh>
    <rPh sb="6" eb="7">
      <t>エン</t>
    </rPh>
    <phoneticPr fontId="1"/>
  </si>
  <si>
    <t>関東４市場月別平均価格  　　　(湯剥ぎ換算）</t>
    <rPh sb="0" eb="2">
      <t>カントウ</t>
    </rPh>
    <rPh sb="3" eb="5">
      <t>シジョウ</t>
    </rPh>
    <rPh sb="5" eb="7">
      <t>ツキベツ</t>
    </rPh>
    <rPh sb="7" eb="9">
      <t>ヘイキン</t>
    </rPh>
    <rPh sb="9" eb="11">
      <t>カカク</t>
    </rPh>
    <rPh sb="17" eb="18">
      <t>ユ</t>
    </rPh>
    <rPh sb="18" eb="19">
      <t>ハ</t>
    </rPh>
    <rPh sb="20" eb="22">
      <t>カンサン</t>
    </rPh>
    <phoneticPr fontId="1"/>
  </si>
  <si>
    <t>４月</t>
  </si>
  <si>
    <t>５月</t>
  </si>
  <si>
    <t>計</t>
  </si>
  <si>
    <t>全国基準価格（豚枝肉格付け「並」以上加重平均）</t>
    <rPh sb="0" eb="2">
      <t>ゼンコク</t>
    </rPh>
    <rPh sb="2" eb="4">
      <t>キジュン</t>
    </rPh>
    <rPh sb="4" eb="6">
      <t>カカク</t>
    </rPh>
    <rPh sb="7" eb="8">
      <t>ブタ</t>
    </rPh>
    <rPh sb="8" eb="10">
      <t>エダニク</t>
    </rPh>
    <rPh sb="10" eb="12">
      <t>カクヅ</t>
    </rPh>
    <rPh sb="14" eb="15">
      <t>ナミ</t>
    </rPh>
    <rPh sb="16" eb="18">
      <t>イジョウ</t>
    </rPh>
    <rPh sb="18" eb="20">
      <t>カジュウ</t>
    </rPh>
    <rPh sb="20" eb="22">
      <t>ヘイキン</t>
    </rPh>
    <phoneticPr fontId="1"/>
  </si>
  <si>
    <t>養豚補てん金</t>
    <rPh sb="0" eb="2">
      <t>ヨウトン</t>
    </rPh>
    <rPh sb="2" eb="3">
      <t>ホ</t>
    </rPh>
    <rPh sb="5" eb="6">
      <t>キン</t>
    </rPh>
    <phoneticPr fontId="1"/>
  </si>
  <si>
    <t>上半期</t>
    <rPh sb="0" eb="3">
      <t>カミハンキ</t>
    </rPh>
    <phoneticPr fontId="1"/>
  </si>
  <si>
    <t>下半期</t>
    <rPh sb="0" eb="3">
      <t>シモハンキ</t>
    </rPh>
    <phoneticPr fontId="1"/>
  </si>
  <si>
    <t>令和6年度豚枝肉価格推移</t>
    <rPh sb="0" eb="2">
      <t>レイワ</t>
    </rPh>
    <rPh sb="3" eb="5">
      <t>ネンド</t>
    </rPh>
    <rPh sb="5" eb="6">
      <t>ブタ</t>
    </rPh>
    <rPh sb="6" eb="7">
      <t>エダ</t>
    </rPh>
    <rPh sb="7" eb="8">
      <t>ニク</t>
    </rPh>
    <rPh sb="8" eb="10">
      <t>カカク</t>
    </rPh>
    <rPh sb="10" eb="12">
      <t>スイイ</t>
    </rPh>
    <phoneticPr fontId="1"/>
  </si>
  <si>
    <t>令和6年度豚枝肉格付け「上」月別平均価格</t>
    <rPh sb="0" eb="2">
      <t>レイワ</t>
    </rPh>
    <rPh sb="3" eb="5">
      <t>ネンド</t>
    </rPh>
    <rPh sb="14" eb="16">
      <t>ツキベツ</t>
    </rPh>
    <rPh sb="16" eb="18">
      <t>ヘイキン</t>
    </rPh>
    <rPh sb="18" eb="20">
      <t>カカク</t>
    </rPh>
    <phoneticPr fontId="1"/>
  </si>
  <si>
    <t>令和5年度豚枝肉格付け「上」月別平均価格</t>
    <rPh sb="0" eb="2">
      <t>レイワ</t>
    </rPh>
    <rPh sb="3" eb="4">
      <t>ネン</t>
    </rPh>
    <rPh sb="4" eb="5">
      <t>ド</t>
    </rPh>
    <rPh sb="5" eb="6">
      <t>ブタ</t>
    </rPh>
    <rPh sb="14" eb="16">
      <t>ツキベツ</t>
    </rPh>
    <rPh sb="16" eb="18">
      <t>ヘイキン</t>
    </rPh>
    <rPh sb="18" eb="20">
      <t>カカク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</si>
</sst>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5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7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>
      <alignment vertical="center"/>
    </xf>
  </cellStyleXfs>
  <cellXfs count="2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8" fontId="0" fillId="0" borderId="0" xfId="0" applyNumberFormat="1"/>
    <xf numFmtId="0" fontId="8" fillId="0" borderId="1" xfId="0" applyFont="1" applyBorder="1" applyAlignment="1">
      <alignment horizontal="center" vertical="center"/>
    </xf>
    <xf numFmtId="185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38" fontId="2" fillId="2" borderId="1" xfId="1" applyFont="1" applyFill="1" applyBorder="1"/>
    <xf numFmtId="38" fontId="2" fillId="3" borderId="1" xfId="1" applyFont="1" applyFill="1" applyBorder="1"/>
    <xf numFmtId="38" fontId="2" fillId="4" borderId="1" xfId="1" applyFont="1" applyFill="1" applyBorder="1"/>
    <xf numFmtId="38" fontId="2" fillId="0" borderId="1" xfId="1" applyFont="1" applyBorder="1"/>
    <xf numFmtId="0" fontId="2" fillId="0" borderId="1" xfId="0" applyFont="1" applyBorder="1" applyAlignment="1">
      <alignment horizontal="center"/>
    </xf>
    <xf numFmtId="185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桁区切り 2" xfId="1" xr:uid="{2B7DB07E-31DA-45B9-82B2-D489ED8759C8}"/>
    <cellStyle name="標準" xfId="0" builtinId="0"/>
    <cellStyle name="標準 2" xfId="2" xr:uid="{572086BB-73C4-4F7A-A373-462F7627B50D}"/>
    <cellStyle name="標準 3" xfId="3" xr:uid="{5B7BEFB9-DE7D-49E5-8D7C-8B2CB81BC9F1}"/>
    <cellStyle name="標準 4" xfId="4" xr:uid="{9379DF5E-DA82-4BE9-97AF-24FA5D1E89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434552463024658E-2"/>
          <c:y val="4.467361447865402E-2"/>
          <c:w val="0.8526791909929482"/>
          <c:h val="0.87457191421672675"/>
        </c:manualLayout>
      </c:layout>
      <c:lineChart>
        <c:grouping val="standard"/>
        <c:varyColors val="0"/>
        <c:ser>
          <c:idx val="0"/>
          <c:order val="0"/>
          <c:tx>
            <c:strRef>
              <c:f>'Ｒ6年度 '!$A$33</c:f>
              <c:strCache>
                <c:ptCount val="1"/>
                <c:pt idx="0">
                  <c:v>全国基準価格（豚枝肉格付け「並」以上加重平均）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'Ｒ6年度 '!$B$32:$M$32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'Ｒ6年度 '!$B$33:$M$33</c:f>
              <c:numCache>
                <c:formatCode>General</c:formatCode>
                <c:ptCount val="12"/>
                <c:pt idx="0">
                  <c:v>537</c:v>
                </c:pt>
                <c:pt idx="1">
                  <c:v>614</c:v>
                </c:pt>
                <c:pt idx="2">
                  <c:v>650</c:v>
                </c:pt>
                <c:pt idx="3">
                  <c:v>715</c:v>
                </c:pt>
                <c:pt idx="4">
                  <c:v>677</c:v>
                </c:pt>
                <c:pt idx="5">
                  <c:v>603</c:v>
                </c:pt>
                <c:pt idx="6">
                  <c:v>550</c:v>
                </c:pt>
                <c:pt idx="7">
                  <c:v>527</c:v>
                </c:pt>
                <c:pt idx="8">
                  <c:v>565</c:v>
                </c:pt>
                <c:pt idx="9">
                  <c:v>525</c:v>
                </c:pt>
                <c:pt idx="10">
                  <c:v>547</c:v>
                </c:pt>
                <c:pt idx="11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4E-4E65-8F7F-A5ADB0166D81}"/>
            </c:ext>
          </c:extLst>
        </c:ser>
        <c:ser>
          <c:idx val="1"/>
          <c:order val="1"/>
          <c:tx>
            <c:strRef>
              <c:f>'Ｒ6年度 '!$A$34</c:f>
              <c:strCache>
                <c:ptCount val="1"/>
                <c:pt idx="0">
                  <c:v>令和6年度豚枝肉格付け「上」月別平均価格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'Ｒ6年度 '!$B$32:$M$32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'Ｒ6年度 '!$B$34:$M$34</c:f>
              <c:numCache>
                <c:formatCode>0</c:formatCode>
                <c:ptCount val="12"/>
                <c:pt idx="0">
                  <c:v>525</c:v>
                </c:pt>
                <c:pt idx="1">
                  <c:v>621</c:v>
                </c:pt>
                <c:pt idx="2">
                  <c:v>663.25</c:v>
                </c:pt>
                <c:pt idx="3">
                  <c:v>746.40909090909088</c:v>
                </c:pt>
                <c:pt idx="4">
                  <c:v>707.4545454545455</c:v>
                </c:pt>
                <c:pt idx="5">
                  <c:v>611.73684210526312</c:v>
                </c:pt>
                <c:pt idx="6">
                  <c:v>544.86363636363637</c:v>
                </c:pt>
                <c:pt idx="7">
                  <c:v>527.15</c:v>
                </c:pt>
                <c:pt idx="8">
                  <c:v>574.45000000000005</c:v>
                </c:pt>
                <c:pt idx="9">
                  <c:v>529.63157894736844</c:v>
                </c:pt>
                <c:pt idx="10">
                  <c:v>554</c:v>
                </c:pt>
                <c:pt idx="11">
                  <c:v>550.35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4E-4E65-8F7F-A5ADB0166D81}"/>
            </c:ext>
          </c:extLst>
        </c:ser>
        <c:ser>
          <c:idx val="2"/>
          <c:order val="2"/>
          <c:tx>
            <c:strRef>
              <c:f>'Ｒ6年度 '!$A$35</c:f>
              <c:strCache>
                <c:ptCount val="1"/>
                <c:pt idx="0">
                  <c:v>令和5年度豚枝肉格付け「上」月別平均価格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 w="57150">
                <a:solidFill>
                  <a:srgbClr val="0000FF"/>
                </a:solidFill>
                <a:prstDash val="solid"/>
              </a:ln>
            </c:spPr>
          </c:marker>
          <c:cat>
            <c:strRef>
              <c:f>'Ｒ6年度 '!$B$32:$M$32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'Ｒ6年度 '!$B$35:$M$35</c:f>
              <c:numCache>
                <c:formatCode>0</c:formatCode>
                <c:ptCount val="12"/>
                <c:pt idx="0">
                  <c:v>499.15</c:v>
                </c:pt>
                <c:pt idx="1">
                  <c:v>563.42857142857144</c:v>
                </c:pt>
                <c:pt idx="2">
                  <c:v>623.40909090909088</c:v>
                </c:pt>
                <c:pt idx="3">
                  <c:v>621.75</c:v>
                </c:pt>
                <c:pt idx="4">
                  <c:v>616.72727272727275</c:v>
                </c:pt>
                <c:pt idx="5">
                  <c:v>654</c:v>
                </c:pt>
                <c:pt idx="6">
                  <c:v>516.85714285714289</c:v>
                </c:pt>
                <c:pt idx="7">
                  <c:v>480.55</c:v>
                </c:pt>
                <c:pt idx="8">
                  <c:v>513.5</c:v>
                </c:pt>
                <c:pt idx="9">
                  <c:v>461</c:v>
                </c:pt>
                <c:pt idx="10">
                  <c:v>523</c:v>
                </c:pt>
                <c:pt idx="11">
                  <c:v>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4E-4E65-8F7F-A5ADB0166D81}"/>
            </c:ext>
          </c:extLst>
        </c:ser>
        <c:ser>
          <c:idx val="3"/>
          <c:order val="3"/>
          <c:tx>
            <c:strRef>
              <c:f>'Ｒ6年度 '!$A$36</c:f>
              <c:strCache>
                <c:ptCount val="1"/>
                <c:pt idx="0">
                  <c:v>関東４市場月別平均価格  　　　(湯剥ぎ換算）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x"/>
            <c:size val="8"/>
            <c:spPr>
              <a:noFill/>
              <a:ln w="22225">
                <a:solidFill>
                  <a:srgbClr val="00B050"/>
                </a:solidFill>
                <a:prstDash val="solid"/>
              </a:ln>
            </c:spPr>
          </c:marker>
          <c:cat>
            <c:strRef>
              <c:f>'Ｒ6年度 '!$B$32:$M$32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'Ｒ6年度 '!$B$36:$M$36</c:f>
              <c:numCache>
                <c:formatCode>0</c:formatCode>
                <c:ptCount val="12"/>
                <c:pt idx="0">
                  <c:v>550</c:v>
                </c:pt>
                <c:pt idx="1">
                  <c:v>641</c:v>
                </c:pt>
                <c:pt idx="2">
                  <c:v>683.36865000000012</c:v>
                </c:pt>
                <c:pt idx="3">
                  <c:v>764.88484090909105</c:v>
                </c:pt>
                <c:pt idx="4">
                  <c:v>726.75977272727278</c:v>
                </c:pt>
                <c:pt idx="5">
                  <c:v>632.86989473684207</c:v>
                </c:pt>
                <c:pt idx="6">
                  <c:v>568.19829545454547</c:v>
                </c:pt>
                <c:pt idx="7">
                  <c:v>546.15179999999998</c:v>
                </c:pt>
                <c:pt idx="8">
                  <c:v>596.08349999999996</c:v>
                </c:pt>
                <c:pt idx="9">
                  <c:v>550.18555263157896</c:v>
                </c:pt>
                <c:pt idx="10">
                  <c:v>576.51352631578959</c:v>
                </c:pt>
                <c:pt idx="11">
                  <c:v>572.54182500000002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4E-4E65-8F7F-A5ADB0166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98032"/>
        <c:axId val="1"/>
      </c:lineChart>
      <c:catAx>
        <c:axId val="96198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35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0"/>
          <c:min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19803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369118637122038"/>
          <c:y val="7.9037977395682676E-2"/>
          <c:w val="8.0357267609206806E-2"/>
          <c:h val="0.83333471071218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1409700</xdr:colOff>
      <xdr:row>4</xdr:row>
      <xdr:rowOff>47625</xdr:rowOff>
    </xdr:from>
    <xdr:to>
      <xdr:col>14</xdr:col>
      <xdr:colOff>542925</xdr:colOff>
      <xdr:row>30</xdr:row>
      <xdr:rowOff>142875</xdr:rowOff>
    </xdr:to>
    <xdr:graphicFrame macro="">
      <xdr:nvGraphicFramePr>
        <xdr:cNvPr id="13456469" name="グラフ 1">
          <a:extLst>
            <a:ext uri="{FF2B5EF4-FFF2-40B4-BE49-F238E27FC236}">
              <a16:creationId xmlns:a16="http://schemas.microsoft.com/office/drawing/2014/main" id="{E8F4BD62-CEA9-AB77-6BAF-2A2F19521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1</xdr:col>
      <xdr:colOff>876300</xdr:colOff>
      <xdr:row>40</xdr:row>
      <xdr:rowOff>0</xdr:rowOff>
    </xdr:to>
    <xdr:sp macro="" textlink="">
      <xdr:nvSpPr>
        <xdr:cNvPr id="13456470" name="Line 2">
          <a:extLst>
            <a:ext uri="{FF2B5EF4-FFF2-40B4-BE49-F238E27FC236}">
              <a16:creationId xmlns:a16="http://schemas.microsoft.com/office/drawing/2014/main" id="{B9C03955-A985-DB25-4A12-8CB96D44AAF5}"/>
            </a:ext>
          </a:extLst>
        </xdr:cNvPr>
        <xdr:cNvSpPr>
          <a:spLocks noChangeShapeType="1"/>
        </xdr:cNvSpPr>
      </xdr:nvSpPr>
      <xdr:spPr bwMode="auto">
        <a:xfrm flipH="1">
          <a:off x="2105025" y="1117282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13456471" name="Line 3">
          <a:extLst>
            <a:ext uri="{FF2B5EF4-FFF2-40B4-BE49-F238E27FC236}">
              <a16:creationId xmlns:a16="http://schemas.microsoft.com/office/drawing/2014/main" id="{33D1BFEF-4EAA-0FD0-50C3-D82E26ADCBF9}"/>
            </a:ext>
          </a:extLst>
        </xdr:cNvPr>
        <xdr:cNvSpPr>
          <a:spLocks noChangeShapeType="1"/>
        </xdr:cNvSpPr>
      </xdr:nvSpPr>
      <xdr:spPr bwMode="auto">
        <a:xfrm flipH="1">
          <a:off x="3009900" y="11172825"/>
          <a:ext cx="866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3456472" name="Line 4">
          <a:extLst>
            <a:ext uri="{FF2B5EF4-FFF2-40B4-BE49-F238E27FC236}">
              <a16:creationId xmlns:a16="http://schemas.microsoft.com/office/drawing/2014/main" id="{6EF2CF25-EC94-F3BC-3271-5F101E45B920}"/>
            </a:ext>
          </a:extLst>
        </xdr:cNvPr>
        <xdr:cNvSpPr>
          <a:spLocks noChangeShapeType="1"/>
        </xdr:cNvSpPr>
      </xdr:nvSpPr>
      <xdr:spPr bwMode="auto">
        <a:xfrm flipH="1">
          <a:off x="3876675" y="11172825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0FDA2-F6CD-43F4-8BEE-DCE91CC8A49C}">
  <sheetPr>
    <tabColor rgb="FFFFFF00"/>
  </sheetPr>
  <dimension ref="A1:P42"/>
  <sheetViews>
    <sheetView tabSelected="1"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27.625" customWidth="1"/>
    <col min="2" max="13" width="11.625" customWidth="1"/>
    <col min="14" max="14" width="12.375" customWidth="1"/>
    <col min="15" max="15" width="13.625" customWidth="1"/>
    <col min="16" max="16" width="14.5" customWidth="1"/>
    <col min="17" max="36" width="6.75" customWidth="1"/>
  </cols>
  <sheetData>
    <row r="1" spans="3:14" ht="27" customHeight="1" x14ac:dyDescent="0.15"/>
    <row r="2" spans="3:14" ht="18.75" x14ac:dyDescent="0.2">
      <c r="C2" s="23" t="s">
        <v>26</v>
      </c>
      <c r="D2" s="23"/>
      <c r="E2" s="23"/>
      <c r="F2" s="23"/>
      <c r="G2" s="23"/>
      <c r="H2" s="23"/>
      <c r="I2" s="23"/>
      <c r="J2" s="23"/>
      <c r="K2" s="23"/>
      <c r="L2" s="23"/>
      <c r="M2" s="3"/>
    </row>
    <row r="3" spans="3:14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3:14" ht="20.25" customHeight="1" x14ac:dyDescent="0.15">
      <c r="N4" s="8" t="s">
        <v>13</v>
      </c>
    </row>
    <row r="5" spans="3:14" ht="19.5" customHeight="1" x14ac:dyDescent="0.15"/>
    <row r="6" spans="3:14" ht="19.5" customHeight="1" x14ac:dyDescent="0.15"/>
    <row r="7" spans="3:14" ht="19.5" customHeight="1" x14ac:dyDescent="0.15"/>
    <row r="8" spans="3:14" ht="19.5" customHeight="1" x14ac:dyDescent="0.15"/>
    <row r="9" spans="3:14" ht="19.5" customHeight="1" x14ac:dyDescent="0.15"/>
    <row r="10" spans="3:14" ht="19.5" customHeight="1" x14ac:dyDescent="0.15"/>
    <row r="11" spans="3:14" ht="19.5" customHeight="1" x14ac:dyDescent="0.15"/>
    <row r="12" spans="3:14" ht="19.5" customHeight="1" x14ac:dyDescent="0.15"/>
    <row r="13" spans="3:14" ht="19.5" customHeight="1" x14ac:dyDescent="0.15"/>
    <row r="14" spans="3:14" ht="19.5" customHeight="1" x14ac:dyDescent="0.15"/>
    <row r="15" spans="3:14" ht="19.5" customHeight="1" x14ac:dyDescent="0.15"/>
    <row r="16" spans="3:14" ht="19.5" customHeight="1" x14ac:dyDescent="0.15"/>
    <row r="17" spans="1:16" ht="19.5" customHeight="1" x14ac:dyDescent="0.15"/>
    <row r="18" spans="1:16" ht="19.5" customHeight="1" x14ac:dyDescent="0.15"/>
    <row r="19" spans="1:16" ht="19.5" customHeight="1" x14ac:dyDescent="0.15"/>
    <row r="20" spans="1:16" ht="19.5" customHeight="1" x14ac:dyDescent="0.15"/>
    <row r="21" spans="1:16" ht="19.5" customHeight="1" x14ac:dyDescent="0.15"/>
    <row r="22" spans="1:16" ht="19.5" customHeight="1" x14ac:dyDescent="0.15"/>
    <row r="23" spans="1:16" ht="19.5" customHeight="1" x14ac:dyDescent="0.15"/>
    <row r="24" spans="1:16" ht="19.5" customHeight="1" x14ac:dyDescent="0.15"/>
    <row r="25" spans="1:16" ht="19.5" customHeight="1" x14ac:dyDescent="0.15"/>
    <row r="26" spans="1:16" ht="19.5" customHeight="1" x14ac:dyDescent="0.15"/>
    <row r="27" spans="1:16" ht="19.5" customHeight="1" x14ac:dyDescent="0.15"/>
    <row r="28" spans="1:16" ht="19.5" customHeight="1" x14ac:dyDescent="0.15"/>
    <row r="29" spans="1:16" ht="19.5" customHeight="1" x14ac:dyDescent="0.15"/>
    <row r="30" spans="1:16" ht="19.5" customHeight="1" x14ac:dyDescent="0.15"/>
    <row r="31" spans="1:16" ht="34.5" customHeight="1" x14ac:dyDescent="0.15"/>
    <row r="32" spans="1:16" s="4" customFormat="1" ht="25.5" customHeight="1" x14ac:dyDescent="0.15">
      <c r="A32" s="1"/>
      <c r="B32" s="5" t="s">
        <v>0</v>
      </c>
      <c r="C32" s="5" t="s">
        <v>1</v>
      </c>
      <c r="D32" s="5" t="s">
        <v>2</v>
      </c>
      <c r="E32" s="5" t="s">
        <v>3</v>
      </c>
      <c r="F32" s="5" t="s">
        <v>4</v>
      </c>
      <c r="G32" s="5" t="s">
        <v>5</v>
      </c>
      <c r="H32" s="5" t="s">
        <v>6</v>
      </c>
      <c r="I32" s="5" t="s">
        <v>7</v>
      </c>
      <c r="J32" s="5" t="s">
        <v>8</v>
      </c>
      <c r="K32" s="5" t="s">
        <v>9</v>
      </c>
      <c r="L32" s="5" t="s">
        <v>10</v>
      </c>
      <c r="M32" s="5" t="s">
        <v>11</v>
      </c>
      <c r="N32" s="6" t="s">
        <v>12</v>
      </c>
      <c r="O32" s="21" t="s">
        <v>24</v>
      </c>
      <c r="P32" s="21" t="s">
        <v>25</v>
      </c>
    </row>
    <row r="33" spans="1:16" s="4" customFormat="1" ht="35.25" customHeight="1" x14ac:dyDescent="0.15">
      <c r="A33" s="12" t="s">
        <v>22</v>
      </c>
      <c r="B33" s="14">
        <v>537</v>
      </c>
      <c r="C33" s="14">
        <v>614</v>
      </c>
      <c r="D33" s="14">
        <v>650</v>
      </c>
      <c r="E33" s="14">
        <v>715</v>
      </c>
      <c r="F33" s="14">
        <v>677</v>
      </c>
      <c r="G33" s="14">
        <v>603</v>
      </c>
      <c r="H33" s="14">
        <v>550</v>
      </c>
      <c r="I33" s="14">
        <v>527</v>
      </c>
      <c r="J33" s="14">
        <v>565</v>
      </c>
      <c r="K33" s="14">
        <v>525</v>
      </c>
      <c r="L33" s="14">
        <v>547</v>
      </c>
      <c r="M33" s="14">
        <v>542</v>
      </c>
      <c r="N33" s="15">
        <f>AVERAGE(B33:M33)</f>
        <v>587.66666666666663</v>
      </c>
      <c r="O33" s="22">
        <f>AVERAGE(B33:G33)</f>
        <v>632.66666666666663</v>
      </c>
      <c r="P33" s="22">
        <f>AVERAGE(H33:M33)</f>
        <v>542.66666666666663</v>
      </c>
    </row>
    <row r="34" spans="1:16" s="4" customFormat="1" ht="34.5" customHeight="1" x14ac:dyDescent="0.15">
      <c r="A34" s="12" t="s">
        <v>27</v>
      </c>
      <c r="B34" s="16">
        <v>525</v>
      </c>
      <c r="C34" s="16">
        <v>621</v>
      </c>
      <c r="D34" s="16">
        <v>663.25</v>
      </c>
      <c r="E34" s="16">
        <v>746.40909090909088</v>
      </c>
      <c r="F34" s="16">
        <v>707.4545454545455</v>
      </c>
      <c r="G34" s="16">
        <v>611.73684210526312</v>
      </c>
      <c r="H34" s="16">
        <v>544.86363636363637</v>
      </c>
      <c r="I34" s="16">
        <v>527.15</v>
      </c>
      <c r="J34" s="16">
        <v>574.45000000000005</v>
      </c>
      <c r="K34" s="16">
        <v>529.63157894736844</v>
      </c>
      <c r="L34" s="16">
        <v>554</v>
      </c>
      <c r="M34" s="16">
        <v>550.35</v>
      </c>
      <c r="N34" s="15">
        <f>AVERAGE(B34:M34)</f>
        <v>596.27464114832526</v>
      </c>
      <c r="O34" s="22">
        <f>AVERAGE(B34:G34)</f>
        <v>645.8084130781499</v>
      </c>
      <c r="P34" s="22">
        <f>AVERAGE(H34:M34)</f>
        <v>546.74086921850073</v>
      </c>
    </row>
    <row r="35" spans="1:16" s="4" customFormat="1" ht="27" customHeight="1" x14ac:dyDescent="0.15">
      <c r="A35" s="12" t="s">
        <v>28</v>
      </c>
      <c r="B35" s="16">
        <v>499.15</v>
      </c>
      <c r="C35" s="16">
        <v>563.42857142857144</v>
      </c>
      <c r="D35" s="16">
        <v>623.40909090909088</v>
      </c>
      <c r="E35" s="16">
        <v>621.75</v>
      </c>
      <c r="F35" s="16">
        <v>616.72727272727275</v>
      </c>
      <c r="G35" s="16">
        <v>654</v>
      </c>
      <c r="H35" s="16">
        <v>516.85714285714289</v>
      </c>
      <c r="I35" s="16">
        <v>480.55</v>
      </c>
      <c r="J35" s="16">
        <v>513.5</v>
      </c>
      <c r="K35" s="16">
        <v>461</v>
      </c>
      <c r="L35" s="16">
        <v>523</v>
      </c>
      <c r="M35" s="16">
        <v>505</v>
      </c>
      <c r="N35" s="15">
        <f>AVERAGE(B35:M35)</f>
        <v>548.19767316017317</v>
      </c>
      <c r="O35" s="22">
        <f>AVERAGE(B35:G35)</f>
        <v>596.41082251082253</v>
      </c>
      <c r="P35" s="22">
        <f>AVERAGE(H35:M35)</f>
        <v>499.98452380952381</v>
      </c>
    </row>
    <row r="36" spans="1:16" s="4" customFormat="1" ht="34.5" customHeight="1" x14ac:dyDescent="0.15">
      <c r="A36" s="11" t="s">
        <v>18</v>
      </c>
      <c r="B36" s="16">
        <v>550</v>
      </c>
      <c r="C36" s="16">
        <v>641</v>
      </c>
      <c r="D36" s="16">
        <v>683.36865000000012</v>
      </c>
      <c r="E36" s="16">
        <v>764.88484090909105</v>
      </c>
      <c r="F36" s="16">
        <v>726.75977272727278</v>
      </c>
      <c r="G36" s="16">
        <v>632.86989473684207</v>
      </c>
      <c r="H36" s="16">
        <v>568.19829545454547</v>
      </c>
      <c r="I36" s="16">
        <v>546.15179999999998</v>
      </c>
      <c r="J36" s="16">
        <v>596.08349999999996</v>
      </c>
      <c r="K36" s="16">
        <v>550.18555263157896</v>
      </c>
      <c r="L36" s="16">
        <v>576.51352631578959</v>
      </c>
      <c r="M36" s="16">
        <v>572.54182500000002</v>
      </c>
      <c r="N36" s="16">
        <f>AVERAGE(B36:M36)</f>
        <v>617.37980481459329</v>
      </c>
      <c r="O36" s="22">
        <f>AVERAGE(B36:G36)</f>
        <v>666.4805263955343</v>
      </c>
      <c r="P36" s="22">
        <f>AVERAGE(H36:M36)</f>
        <v>568.27908323365227</v>
      </c>
    </row>
    <row r="37" spans="1:16" ht="21" customHeight="1" x14ac:dyDescent="0.15">
      <c r="A37" s="10" t="s">
        <v>23</v>
      </c>
      <c r="B37" s="4"/>
      <c r="H37" s="4"/>
      <c r="J37" s="4"/>
      <c r="M37" s="9"/>
    </row>
    <row r="38" spans="1:16" ht="27" customHeight="1" x14ac:dyDescent="0.2">
      <c r="A38" s="6" t="s">
        <v>14</v>
      </c>
      <c r="B38" s="7" t="s">
        <v>19</v>
      </c>
      <c r="C38" s="7" t="s">
        <v>20</v>
      </c>
      <c r="D38" s="7" t="s">
        <v>2</v>
      </c>
      <c r="E38" s="7" t="s">
        <v>3</v>
      </c>
      <c r="F38" s="7" t="s">
        <v>4</v>
      </c>
      <c r="G38" s="7" t="s">
        <v>5</v>
      </c>
      <c r="H38" s="7" t="s">
        <v>6</v>
      </c>
      <c r="I38" s="7" t="s">
        <v>7</v>
      </c>
      <c r="J38" s="7" t="s">
        <v>8</v>
      </c>
      <c r="K38" s="7" t="s">
        <v>15</v>
      </c>
      <c r="L38" s="7" t="s">
        <v>10</v>
      </c>
      <c r="M38" s="7" t="s">
        <v>11</v>
      </c>
      <c r="N38" s="7" t="s">
        <v>21</v>
      </c>
    </row>
    <row r="39" spans="1:16" ht="27" customHeight="1" x14ac:dyDescent="0.15">
      <c r="A39" s="2" t="s">
        <v>16</v>
      </c>
      <c r="B39" s="17"/>
      <c r="C39" s="17"/>
      <c r="D39" s="17"/>
      <c r="E39" s="18"/>
      <c r="F39" s="18"/>
      <c r="G39" s="18"/>
      <c r="H39" s="19"/>
      <c r="I39" s="19"/>
      <c r="J39" s="19"/>
      <c r="K39" s="20"/>
      <c r="L39" s="20"/>
      <c r="M39" s="20"/>
      <c r="N39" s="20">
        <f>SUM(B39:M39)</f>
        <v>0</v>
      </c>
    </row>
    <row r="40" spans="1:16" ht="27" customHeight="1" x14ac:dyDescent="0.15">
      <c r="A40" s="2" t="s">
        <v>17</v>
      </c>
      <c r="B40" s="17">
        <f>B39*1230</f>
        <v>0</v>
      </c>
      <c r="C40" s="17">
        <f>C39*1230</f>
        <v>0</v>
      </c>
      <c r="D40" s="17">
        <f>D39*1230</f>
        <v>0</v>
      </c>
      <c r="E40" s="18">
        <f>E39*120</f>
        <v>0</v>
      </c>
      <c r="F40" s="18">
        <f>F39*120</f>
        <v>0</v>
      </c>
      <c r="G40" s="18">
        <f>G39*120</f>
        <v>0</v>
      </c>
      <c r="H40" s="19">
        <f>H39*4310</f>
        <v>0</v>
      </c>
      <c r="I40" s="19">
        <f>I39*4310</f>
        <v>0</v>
      </c>
      <c r="J40" s="19">
        <f>J39*4310</f>
        <v>0</v>
      </c>
      <c r="K40" s="20">
        <f>K39*4250</f>
        <v>0</v>
      </c>
      <c r="L40" s="20">
        <f>L39*4250</f>
        <v>0</v>
      </c>
      <c r="M40" s="20">
        <f>M39*4250</f>
        <v>0</v>
      </c>
      <c r="N40" s="20">
        <f>SUM(B40:M40)</f>
        <v>0</v>
      </c>
    </row>
    <row r="41" spans="1:16" ht="30" customHeight="1" x14ac:dyDescent="0.15">
      <c r="J41" s="13">
        <f>SUM(B39:J39)</f>
        <v>0</v>
      </c>
      <c r="N41" s="13">
        <f>SUM(E40:J40)</f>
        <v>0</v>
      </c>
    </row>
    <row r="42" spans="1:16" ht="26.25" customHeight="1" x14ac:dyDescent="0.15">
      <c r="J42" s="13">
        <f>SUM(B40:J40)</f>
        <v>0</v>
      </c>
      <c r="N42" s="13">
        <f>SUM(E39:J39)</f>
        <v>0</v>
      </c>
    </row>
  </sheetData>
  <mergeCells count="1">
    <mergeCell ref="C2:L3"/>
  </mergeCells>
  <phoneticPr fontId="1"/>
  <pageMargins left="1.1811023622047245" right="0.59055118110236227" top="0.59055118110236227" bottom="0.39370078740157483" header="0.51181102362204722" footer="0.51181102362204722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Ｒ6年度 </vt:lpstr>
      <vt:lpstr>'Ｒ6年度 '!Print_Area</vt:lpstr>
    </vt:vector>
  </TitlesOfParts>
  <Company>沖縄県畜産振興基金公社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沖縄県畜産振興基金公社</dc:creator>
  <cp:lastModifiedBy>河岸 徹哉</cp:lastModifiedBy>
  <cp:lastPrinted>2025-09-01T02:03:36Z</cp:lastPrinted>
  <dcterms:created xsi:type="dcterms:W3CDTF">2003-05-23T07:20:09Z</dcterms:created>
  <dcterms:modified xsi:type="dcterms:W3CDTF">2025-09-03T00:01:54Z</dcterms:modified>
</cp:coreProperties>
</file>