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30.47.2\share\○共通フォルダ(利用中)\○資料フォルダ\ホームページ\HPデータ\豚生産者価格\R4年度\"/>
    </mc:Choice>
  </mc:AlternateContent>
  <xr:revisionPtr revIDLastSave="0" documentId="8_{8512484C-A215-4083-B22D-3DE02C25E31A}" xr6:coauthVersionLast="47" xr6:coauthVersionMax="47" xr10:uidLastSave="{00000000-0000-0000-0000-000000000000}"/>
  <bookViews>
    <workbookView xWindow="-120" yWindow="-120" windowWidth="29040" windowHeight="15840" xr2:uid="{23B73604-9912-4A24-AD1F-89B144392038}"/>
  </bookViews>
  <sheets>
    <sheet name="Ｒ4年度" sheetId="1" r:id="rId1"/>
  </sheets>
  <externalReferences>
    <externalReference r:id="rId2"/>
  </externalReferences>
  <definedNames>
    <definedName name="_xlnm.Print_Area" localSheetId="0">'Ｒ4年度'!$A$1:$P$36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J41" i="1"/>
  <c r="M40" i="1"/>
  <c r="L40" i="1"/>
  <c r="K40" i="1"/>
  <c r="J40" i="1"/>
  <c r="I40" i="1"/>
  <c r="H40" i="1"/>
  <c r="G40" i="1"/>
  <c r="F40" i="1"/>
  <c r="E40" i="1"/>
  <c r="N41" i="1" s="1"/>
  <c r="D40" i="1"/>
  <c r="C40" i="1"/>
  <c r="B40" i="1"/>
  <c r="J42" i="1" s="1"/>
  <c r="N39" i="1"/>
  <c r="P36" i="1"/>
  <c r="O36" i="1"/>
  <c r="N36" i="1"/>
  <c r="P35" i="1"/>
  <c r="O35" i="1"/>
  <c r="N35" i="1"/>
  <c r="P34" i="1"/>
  <c r="O34" i="1"/>
  <c r="N34" i="1"/>
  <c r="P33" i="1"/>
  <c r="O33" i="1"/>
  <c r="N33" i="1"/>
  <c r="N40" i="1" l="1"/>
</calcChain>
</file>

<file path=xl/sharedStrings.xml><?xml version="1.0" encoding="utf-8"?>
<sst xmlns="http://schemas.openxmlformats.org/spreadsheetml/2006/main" count="38" uniqueCount="29">
  <si>
    <t>令和４年度豚枝肉価格推移</t>
    <rPh sb="0" eb="2">
      <t>レイワ</t>
    </rPh>
    <rPh sb="3" eb="5">
      <t>ネンド</t>
    </rPh>
    <rPh sb="5" eb="6">
      <t>ブタ</t>
    </rPh>
    <rPh sb="6" eb="7">
      <t>エダ</t>
    </rPh>
    <rPh sb="7" eb="8">
      <t>ニク</t>
    </rPh>
    <rPh sb="8" eb="10">
      <t>カカク</t>
    </rPh>
    <rPh sb="10" eb="12">
      <t>スイイ</t>
    </rPh>
    <phoneticPr fontId="2"/>
  </si>
  <si>
    <t>単位：円</t>
    <rPh sb="0" eb="2">
      <t>タンイ</t>
    </rPh>
    <rPh sb="3" eb="4">
      <t>エン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</si>
  <si>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</si>
  <si>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</si>
  <si>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</si>
  <si>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</si>
  <si>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</si>
  <si>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</si>
  <si>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</si>
  <si>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</si>
  <si>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</si>
  <si>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1" eb="2">
      <t>ガツ</t>
    </rPh>
    <phoneticPr fontId="2"/>
  </si>
  <si>
    <t>２月</t>
  </si>
  <si>
    <t>３月</t>
  </si>
  <si>
    <t>平均</t>
    <rPh sb="0" eb="2">
      <t>ヘイキン</t>
    </rPh>
    <phoneticPr fontId="2"/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</si>
  <si>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</si>
  <si>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</si>
  <si>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全国基準価格（豚枝肉格付け「並」以上加重平均）</t>
    <rPh sb="0" eb="2">
      <t>ゼンコク</t>
    </rPh>
    <rPh sb="2" eb="4">
      <t>キジュン</t>
    </rPh>
    <rPh sb="4" eb="6">
      <t>カカク</t>
    </rPh>
    <rPh sb="7" eb="8">
      <t>ブタ</t>
    </rPh>
    <rPh sb="8" eb="10">
      <t>エダニク</t>
    </rPh>
    <rPh sb="10" eb="12">
      <t>カクヅ</t>
    </rPh>
    <rPh sb="14" eb="15">
      <t>ナミ</t>
    </rPh>
    <rPh sb="16" eb="18">
      <t>イジョウ</t>
    </rPh>
    <rPh sb="18" eb="20">
      <t>カジュウ</t>
    </rPh>
    <rPh sb="20" eb="22">
      <t>ヘイキン</t>
    </rPh>
    <phoneticPr fontId="2"/>
  </si>
  <si>
    <t>令和４年度豚枝肉格付け「上」月別平均価格</t>
    <rPh sb="0" eb="2">
      <t>レイワ</t>
    </rPh>
    <rPh sb="3" eb="5">
      <t>ネンド</t>
    </rPh>
    <rPh sb="14" eb="16">
      <t>ツキベツ</t>
    </rPh>
    <rPh sb="16" eb="18">
      <t>ヘイキン</t>
    </rPh>
    <rPh sb="18" eb="20">
      <t>カカク</t>
    </rPh>
    <phoneticPr fontId="2"/>
  </si>
  <si>
    <t>令和３度豚枝肉格付け「上」月別平均価格</t>
    <rPh sb="0" eb="2">
      <t>レイワ</t>
    </rPh>
    <rPh sb="3" eb="4">
      <t>ド</t>
    </rPh>
    <rPh sb="4" eb="5">
      <t>ブタ</t>
    </rPh>
    <rPh sb="13" eb="15">
      <t>ツキベツ</t>
    </rPh>
    <rPh sb="15" eb="17">
      <t>ヘイキン</t>
    </rPh>
    <rPh sb="17" eb="19">
      <t>カカク</t>
    </rPh>
    <phoneticPr fontId="2"/>
  </si>
  <si>
    <t>関東４市場月別平均価格  　　　(湯剥ぎ換算）</t>
    <rPh sb="0" eb="2">
      <t>カントウ</t>
    </rPh>
    <rPh sb="3" eb="5">
      <t>シジョウ</t>
    </rPh>
    <rPh sb="5" eb="7">
      <t>ツキベツ</t>
    </rPh>
    <rPh sb="7" eb="9">
      <t>ヘイキン</t>
    </rPh>
    <rPh sb="9" eb="11">
      <t>カカク</t>
    </rPh>
    <rPh sb="17" eb="18">
      <t>ユ</t>
    </rPh>
    <rPh sb="18" eb="19">
      <t>ハ</t>
    </rPh>
    <rPh sb="20" eb="22">
      <t>カンサン</t>
    </rPh>
    <phoneticPr fontId="2"/>
  </si>
  <si>
    <t>養豚補てん金</t>
    <rPh sb="0" eb="2">
      <t>ヨウトン</t>
    </rPh>
    <rPh sb="2" eb="3">
      <t>ホ</t>
    </rPh>
    <rPh sb="5" eb="6">
      <t>キン</t>
    </rPh>
    <phoneticPr fontId="2"/>
  </si>
  <si>
    <t>補てん月</t>
    <rPh sb="0" eb="1">
      <t>ホ</t>
    </rPh>
    <rPh sb="3" eb="4">
      <t>ツキ</t>
    </rPh>
    <phoneticPr fontId="2"/>
  </si>
  <si>
    <t>４月</t>
  </si>
  <si>
    <t>５月</t>
  </si>
  <si>
    <t>１月</t>
  </si>
  <si>
    <t>計</t>
  </si>
  <si>
    <t>補てん頭数（頭）</t>
    <rPh sb="0" eb="1">
      <t>ホ</t>
    </rPh>
    <rPh sb="3" eb="5">
      <t>トウスウ</t>
    </rPh>
    <rPh sb="6" eb="7">
      <t>アタマ</t>
    </rPh>
    <phoneticPr fontId="2"/>
  </si>
  <si>
    <t>補てん金額（円）</t>
    <rPh sb="0" eb="1">
      <t>ホ</t>
    </rPh>
    <rPh sb="3" eb="4">
      <t>キン</t>
    </rPh>
    <rPh sb="4" eb="5">
      <t>ガク</t>
    </rPh>
    <rPh sb="6" eb="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</si>
</sst>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8" fontId="5" fillId="2" borderId="1" xfId="1" applyFont="1" applyFill="1" applyBorder="1"/>
    <xf numFmtId="38" fontId="5" fillId="3" borderId="1" xfId="1" applyFont="1" applyFill="1" applyBorder="1"/>
    <xf numFmtId="38" fontId="5" fillId="4" borderId="1" xfId="1" applyFont="1" applyFill="1" applyBorder="1"/>
    <xf numFmtId="38" fontId="5" fillId="0" borderId="1" xfId="1" applyFont="1" applyBorder="1"/>
    <xf numFmtId="38" fontId="0" fillId="0" borderId="0" xfId="0" applyNumberFormat="1"/>
  </cellXfs>
  <cellStyles count="2">
    <cellStyle name="桁区切り 2" xfId="1" xr:uid="{21A2E9F8-7759-452F-866B-9D0A555D80A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434552463024658E-2"/>
          <c:y val="4.467361447865402E-2"/>
          <c:w val="0.8526791909929482"/>
          <c:h val="0.87457191421672675"/>
        </c:manualLayout>
      </c:layout>
      <c:lineChart>
        <c:grouping val="standard"/>
        <c:varyColors val="0"/>
        <c:ser>
          <c:idx val="0"/>
          <c:order val="0"/>
          <c:tx>
            <c:strRef>
              <c:f>'Ｒ4年度'!$A$33</c:f>
              <c:strCache>
                <c:ptCount val="1"/>
                <c:pt idx="0">
                  <c:v>全国基準価格（豚枝肉格付け「並」以上加重平均）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'Ｒ4年度'!$B$32:$M$32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'Ｒ4年度'!$B$33:$M$33</c:f>
              <c:numCache>
                <c:formatCode>General</c:formatCode>
                <c:ptCount val="12"/>
                <c:pt idx="0">
                  <c:v>453</c:v>
                </c:pt>
                <c:pt idx="1">
                  <c:v>549</c:v>
                </c:pt>
                <c:pt idx="2">
                  <c:v>569</c:v>
                </c:pt>
                <c:pt idx="3">
                  <c:v>603</c:v>
                </c:pt>
                <c:pt idx="4">
                  <c:v>572</c:v>
                </c:pt>
                <c:pt idx="5">
                  <c:v>570</c:v>
                </c:pt>
                <c:pt idx="6">
                  <c:v>562</c:v>
                </c:pt>
                <c:pt idx="7">
                  <c:v>514</c:v>
                </c:pt>
                <c:pt idx="8">
                  <c:v>519</c:v>
                </c:pt>
                <c:pt idx="9">
                  <c:v>483</c:v>
                </c:pt>
                <c:pt idx="10">
                  <c:v>530</c:v>
                </c:pt>
                <c:pt idx="11">
                  <c:v>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6-471B-B6A3-1EC37CABCC27}"/>
            </c:ext>
          </c:extLst>
        </c:ser>
        <c:ser>
          <c:idx val="1"/>
          <c:order val="1"/>
          <c:tx>
            <c:strRef>
              <c:f>'Ｒ4年度'!$A$34</c:f>
              <c:strCache>
                <c:ptCount val="1"/>
                <c:pt idx="0">
                  <c:v>令和４年度豚枝肉格付け「上」月別平均価格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'Ｒ4年度'!$B$32:$M$32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'Ｒ4年度'!$B$34:$M$34</c:f>
              <c:numCache>
                <c:formatCode>0</c:formatCode>
                <c:ptCount val="12"/>
                <c:pt idx="0">
                  <c:v>450</c:v>
                </c:pt>
                <c:pt idx="1">
                  <c:v>544.52631578947364</c:v>
                </c:pt>
                <c:pt idx="2">
                  <c:v>565.68181818181813</c:v>
                </c:pt>
                <c:pt idx="3">
                  <c:v>620.15</c:v>
                </c:pt>
                <c:pt idx="4">
                  <c:v>565.68181818181813</c:v>
                </c:pt>
                <c:pt idx="5">
                  <c:v>562.90909090909088</c:v>
                </c:pt>
                <c:pt idx="6">
                  <c:v>563.47619047619048</c:v>
                </c:pt>
                <c:pt idx="7">
                  <c:v>499.45454545454544</c:v>
                </c:pt>
                <c:pt idx="8">
                  <c:v>501.5</c:v>
                </c:pt>
                <c:pt idx="9">
                  <c:v>471.63157894736844</c:v>
                </c:pt>
                <c:pt idx="10">
                  <c:v>515.31578947368416</c:v>
                </c:pt>
                <c:pt idx="11">
                  <c:v>512.9545454545455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86-471B-B6A3-1EC37CABCC27}"/>
            </c:ext>
          </c:extLst>
        </c:ser>
        <c:ser>
          <c:idx val="2"/>
          <c:order val="2"/>
          <c:tx>
            <c:strRef>
              <c:f>'Ｒ4年度'!$A$35</c:f>
              <c:strCache>
                <c:ptCount val="1"/>
                <c:pt idx="0">
                  <c:v>令和３度豚枝肉格付け「上」月別平均価格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 w="57150">
                <a:solidFill>
                  <a:srgbClr val="0000FF"/>
                </a:solidFill>
                <a:prstDash val="solid"/>
              </a:ln>
            </c:spPr>
          </c:marker>
          <c:cat>
            <c:strRef>
              <c:f>'Ｒ4年度'!$B$32:$M$32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'Ｒ4年度'!$B$35:$M$35</c:f>
              <c:numCache>
                <c:formatCode>0</c:formatCode>
                <c:ptCount val="12"/>
                <c:pt idx="0">
                  <c:v>434</c:v>
                </c:pt>
                <c:pt idx="1">
                  <c:v>448</c:v>
                </c:pt>
                <c:pt idx="2">
                  <c:v>525</c:v>
                </c:pt>
                <c:pt idx="3">
                  <c:v>541</c:v>
                </c:pt>
                <c:pt idx="4">
                  <c:v>544</c:v>
                </c:pt>
                <c:pt idx="5">
                  <c:v>523</c:v>
                </c:pt>
                <c:pt idx="6">
                  <c:v>480.42857142857144</c:v>
                </c:pt>
                <c:pt idx="7">
                  <c:v>448.75</c:v>
                </c:pt>
                <c:pt idx="8">
                  <c:v>489</c:v>
                </c:pt>
                <c:pt idx="9">
                  <c:v>473.63157894736844</c:v>
                </c:pt>
                <c:pt idx="10">
                  <c:v>450.94444444444446</c:v>
                </c:pt>
                <c:pt idx="11">
                  <c:v>457.90909090909093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86-471B-B6A3-1EC37CABCC27}"/>
            </c:ext>
          </c:extLst>
        </c:ser>
        <c:ser>
          <c:idx val="3"/>
          <c:order val="3"/>
          <c:tx>
            <c:strRef>
              <c:f>'Ｒ4年度'!$A$36</c:f>
              <c:strCache>
                <c:ptCount val="1"/>
                <c:pt idx="0">
                  <c:v>関東４市場月別平均価格  　　　(湯剥ぎ換算）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x"/>
            <c:size val="8"/>
            <c:spPr>
              <a:noFill/>
              <a:ln w="22225">
                <a:solidFill>
                  <a:srgbClr val="00B050"/>
                </a:solidFill>
                <a:prstDash val="solid"/>
              </a:ln>
            </c:spPr>
          </c:marker>
          <c:cat>
            <c:strRef>
              <c:f>'Ｒ4年度'!$B$32:$M$32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'Ｒ4年度'!$B$36:$M$36</c:f>
              <c:numCache>
                <c:formatCode>0</c:formatCode>
                <c:ptCount val="12"/>
                <c:pt idx="0">
                  <c:v>464</c:v>
                </c:pt>
                <c:pt idx="1">
                  <c:v>576.82026315789483</c:v>
                </c:pt>
                <c:pt idx="2">
                  <c:v>598.66002272727269</c:v>
                </c:pt>
                <c:pt idx="3">
                  <c:v>656.66873749999991</c:v>
                </c:pt>
                <c:pt idx="4">
                  <c:v>597.74904545454558</c:v>
                </c:pt>
                <c:pt idx="5">
                  <c:v>596.64308522727276</c:v>
                </c:pt>
                <c:pt idx="6">
                  <c:v>587.7422857142858</c:v>
                </c:pt>
                <c:pt idx="7">
                  <c:v>527.45795454545453</c:v>
                </c:pt>
                <c:pt idx="8">
                  <c:v>529.17422727272731</c:v>
                </c:pt>
                <c:pt idx="9">
                  <c:v>491.09744117647062</c:v>
                </c:pt>
                <c:pt idx="10">
                  <c:v>549.11850000000015</c:v>
                </c:pt>
                <c:pt idx="11">
                  <c:v>544.11763636363639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86-471B-B6A3-1EC37CABC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917456"/>
        <c:axId val="1"/>
      </c:lineChart>
      <c:catAx>
        <c:axId val="40591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35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"/>
          <c:min val="3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591745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369118637122038"/>
          <c:y val="7.9037977395682676E-2"/>
          <c:w val="8.0357267609206806E-2"/>
          <c:h val="0.83333471071218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4</xdr:row>
      <xdr:rowOff>47625</xdr:rowOff>
    </xdr:from>
    <xdr:to>
      <xdr:col>14</xdr:col>
      <xdr:colOff>542925</xdr:colOff>
      <xdr:row>30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771BD6-2190-4194-B8E6-75BF5CE19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</xdr:col>
      <xdr:colOff>876300</xdr:colOff>
      <xdr:row>40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7EF9EB5-F38C-497D-BC1F-FD40D3D1207D}"/>
            </a:ext>
          </a:extLst>
        </xdr:cNvPr>
        <xdr:cNvSpPr>
          <a:spLocks noChangeShapeType="1"/>
        </xdr:cNvSpPr>
      </xdr:nvSpPr>
      <xdr:spPr bwMode="auto">
        <a:xfrm flipH="1">
          <a:off x="2105025" y="111728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40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F8CC316-6C80-4BF3-B432-BDCE08CAA4BF}"/>
            </a:ext>
          </a:extLst>
        </xdr:cNvPr>
        <xdr:cNvSpPr>
          <a:spLocks noChangeShapeType="1"/>
        </xdr:cNvSpPr>
      </xdr:nvSpPr>
      <xdr:spPr bwMode="auto">
        <a:xfrm flipH="1">
          <a:off x="3009900" y="11172825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6085B79-6253-4FC7-9BA3-63609638FD22}"/>
            </a:ext>
          </a:extLst>
        </xdr:cNvPr>
        <xdr:cNvSpPr>
          <a:spLocks noChangeShapeType="1"/>
        </xdr:cNvSpPr>
      </xdr:nvSpPr>
      <xdr:spPr bwMode="auto">
        <a:xfrm flipH="1">
          <a:off x="3876675" y="11172825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0.47.2\share\&#9675;&#20849;&#36890;&#12501;&#12457;&#12523;&#12480;(&#21033;&#29992;&#20013;)\&#9675;&#20107;&#26989;&#12501;&#12457;&#12523;&#12480;\1&#65294;&#23478;&#30044;&#65381;&#30044;&#29987;&#29289;&#12398;&#20385;&#26684;&#23433;&#23450;&#20107;&#26989;\(5)&#39178;&#35930;&#32076;&#21942;&#23433;&#23450;&#23550;&#31574;&#20107;&#26989;\&#35930;&#35519;&#26619;\R6&#24180;&#24230;\R6&#24180;4&#26376;&#65374;R7&#24180;3&#26376;&#12539;&#35930;&#26525;&#32905;&#29983;&#29987;&#32773;&#20385;&#26684;&#25512;&#31227;&#12300;&#19978;&#12301;&#29289;&#20385;&#26684;&#12539;&#12464;&#12521;&#12501;%20-%20-%20%20-.xls" TargetMode="External"/><Relationship Id="rId1" Type="http://schemas.openxmlformats.org/officeDocument/2006/relationships/externalLinkPath" Target="/&#9675;&#20849;&#36890;&#12501;&#12457;&#12523;&#12480;(&#21033;&#29992;&#20013;)/&#9675;&#20107;&#26989;&#12501;&#12457;&#12523;&#12480;/1&#65294;&#23478;&#30044;&#65381;&#30044;&#29987;&#29289;&#12398;&#20385;&#26684;&#23433;&#23450;&#20107;&#26989;/(5)&#39178;&#35930;&#32076;&#21942;&#23433;&#23450;&#23550;&#31574;&#20107;&#26989;/&#35930;&#35519;&#26619;/R6&#24180;&#24230;/R6&#24180;4&#26376;&#65374;R7&#24180;3&#26376;&#12539;&#35930;&#26525;&#32905;&#29983;&#29987;&#32773;&#20385;&#26684;&#25512;&#31227;&#12300;&#19978;&#12301;&#29289;&#20385;&#26684;&#12539;&#12464;&#12521;&#12501;%20-%20-%20%20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R7年3月"/>
      <sheetName val="3月"/>
      <sheetName val=" R7年2月"/>
      <sheetName val="2月"/>
      <sheetName val=" R7年1月"/>
      <sheetName val="1月"/>
      <sheetName val=" R6年12月"/>
      <sheetName val="12月"/>
      <sheetName val=" R6年11月"/>
      <sheetName val="11月"/>
      <sheetName val=" R6年10月"/>
      <sheetName val="10月"/>
      <sheetName val=" R6年9月"/>
      <sheetName val="9月"/>
      <sheetName val=" R6年8月"/>
      <sheetName val="8月"/>
      <sheetName val=" R6年7月"/>
      <sheetName val="7月"/>
      <sheetName val=" R6年6月"/>
      <sheetName val="6月"/>
      <sheetName val=" R6年5月"/>
      <sheetName val="5月"/>
      <sheetName val="R6年4月"/>
      <sheetName val="4月"/>
      <sheetName val="Ｒ6年度 "/>
      <sheetName val="Ｒ5年度 "/>
      <sheetName val="Ｒ4年度"/>
      <sheetName val="Ｒ３年度"/>
      <sheetName val="Ｒ２年度"/>
      <sheetName val="H31年度 "/>
      <sheetName val="H30年度"/>
      <sheetName val="H29年度 "/>
      <sheetName val="H28年度"/>
      <sheetName val="年次"/>
      <sheetName val="H27年度"/>
      <sheetName val="H26年度"/>
      <sheetName val="H25年度"/>
      <sheetName val="H24年度"/>
      <sheetName val="H23年度"/>
      <sheetName val="H22～25価格推移一覧表"/>
      <sheetName val="H23～25価格推移一覧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2">
          <cell r="B32" t="str">
            <v>４月</v>
          </cell>
          <cell r="C32" t="str">
            <v>５月</v>
          </cell>
          <cell r="D32" t="str">
            <v>６月</v>
          </cell>
          <cell r="E32" t="str">
            <v>７月</v>
          </cell>
          <cell r="F32" t="str">
            <v>８月</v>
          </cell>
          <cell r="G32" t="str">
            <v>９月</v>
          </cell>
          <cell r="H32" t="str">
            <v>１０月</v>
          </cell>
          <cell r="I32" t="str">
            <v>１１月</v>
          </cell>
          <cell r="J32" t="str">
            <v>１２月</v>
          </cell>
          <cell r="K32" t="str">
            <v>１月</v>
          </cell>
          <cell r="L32" t="str">
            <v>２月</v>
          </cell>
          <cell r="M32" t="str">
            <v>３月</v>
          </cell>
        </row>
        <row r="33">
          <cell r="A33" t="str">
            <v>全国基準価格（豚枝肉格付け「並」以上加重平均）</v>
          </cell>
          <cell r="B33">
            <v>453</v>
          </cell>
          <cell r="C33">
            <v>549</v>
          </cell>
          <cell r="D33">
            <v>569</v>
          </cell>
          <cell r="E33">
            <v>603</v>
          </cell>
          <cell r="F33">
            <v>572</v>
          </cell>
          <cell r="G33">
            <v>570</v>
          </cell>
          <cell r="H33">
            <v>562</v>
          </cell>
          <cell r="I33">
            <v>514</v>
          </cell>
          <cell r="J33">
            <v>519</v>
          </cell>
          <cell r="K33">
            <v>483</v>
          </cell>
          <cell r="L33">
            <v>530</v>
          </cell>
          <cell r="M33">
            <v>526</v>
          </cell>
        </row>
        <row r="34">
          <cell r="A34" t="str">
            <v>令和４年度豚枝肉格付け「上」月別平均価格</v>
          </cell>
          <cell r="B34">
            <v>450</v>
          </cell>
          <cell r="C34">
            <v>544.52631578947364</v>
          </cell>
          <cell r="D34">
            <v>565.68181818181813</v>
          </cell>
          <cell r="E34">
            <v>620.15</v>
          </cell>
          <cell r="F34">
            <v>565.68181818181813</v>
          </cell>
          <cell r="G34">
            <v>562.90909090909088</v>
          </cell>
          <cell r="H34">
            <v>563.47619047619048</v>
          </cell>
          <cell r="I34">
            <v>499.45454545454544</v>
          </cell>
          <cell r="J34">
            <v>501.5</v>
          </cell>
          <cell r="K34">
            <v>471.63157894736844</v>
          </cell>
          <cell r="L34">
            <v>515.31578947368416</v>
          </cell>
          <cell r="M34">
            <v>512.9545454545455</v>
          </cell>
        </row>
        <row r="35">
          <cell r="A35" t="str">
            <v>令和３度豚枝肉格付け「上」月別平均価格</v>
          </cell>
          <cell r="B35">
            <v>434</v>
          </cell>
          <cell r="C35">
            <v>448</v>
          </cell>
          <cell r="D35">
            <v>525</v>
          </cell>
          <cell r="E35">
            <v>541</v>
          </cell>
          <cell r="F35">
            <v>544</v>
          </cell>
          <cell r="G35">
            <v>523</v>
          </cell>
          <cell r="H35">
            <v>480.42857142857144</v>
          </cell>
          <cell r="I35">
            <v>448.75</v>
          </cell>
          <cell r="J35">
            <v>489</v>
          </cell>
          <cell r="K35">
            <v>473.63157894736844</v>
          </cell>
          <cell r="L35">
            <v>450.94444444444446</v>
          </cell>
          <cell r="M35">
            <v>457.90909090909093</v>
          </cell>
        </row>
        <row r="36">
          <cell r="A36" t="str">
            <v>関東４市場月別平均価格  　　　(湯剥ぎ換算）</v>
          </cell>
          <cell r="B36">
            <v>464</v>
          </cell>
          <cell r="C36">
            <v>576.82026315789483</v>
          </cell>
          <cell r="D36">
            <v>598.66002272727269</v>
          </cell>
          <cell r="E36">
            <v>656.66873749999991</v>
          </cell>
          <cell r="F36">
            <v>597.74904545454558</v>
          </cell>
          <cell r="G36">
            <v>596.64308522727276</v>
          </cell>
          <cell r="H36">
            <v>587.7422857142858</v>
          </cell>
          <cell r="I36">
            <v>527.45795454545453</v>
          </cell>
          <cell r="J36">
            <v>529.17422727272731</v>
          </cell>
          <cell r="K36">
            <v>491.09744117647062</v>
          </cell>
          <cell r="L36">
            <v>549.11850000000015</v>
          </cell>
          <cell r="M36">
            <v>544.11763636363639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B33F-0BF9-406F-9B0F-5ED86A2BF786}">
  <sheetPr>
    <tabColor rgb="FFFFFF00"/>
  </sheetPr>
  <dimension ref="A1:P42"/>
  <sheetViews>
    <sheetView tabSelected="1" view="pageBreakPreview" topLeftCell="A4" zoomScaleNormal="100" zoomScaleSheetLayoutView="100" workbookViewId="0">
      <selection activeCell="B34" sqref="B34"/>
    </sheetView>
  </sheetViews>
  <sheetFormatPr defaultRowHeight="13.5" x14ac:dyDescent="0.15"/>
  <cols>
    <col min="1" max="1" width="27.625" customWidth="1"/>
    <col min="2" max="13" width="11.625" customWidth="1"/>
    <col min="14" max="14" width="12.375" customWidth="1"/>
    <col min="15" max="15" width="13.625" customWidth="1"/>
    <col min="16" max="16" width="14.5" customWidth="1"/>
    <col min="17" max="36" width="6.75" customWidth="1"/>
    <col min="257" max="257" width="27.625" customWidth="1"/>
    <col min="258" max="269" width="11.625" customWidth="1"/>
    <col min="270" max="270" width="12.375" customWidth="1"/>
    <col min="271" max="271" width="13.625" customWidth="1"/>
    <col min="272" max="272" width="14.5" customWidth="1"/>
    <col min="273" max="292" width="6.75" customWidth="1"/>
    <col min="513" max="513" width="27.625" customWidth="1"/>
    <col min="514" max="525" width="11.625" customWidth="1"/>
    <col min="526" max="526" width="12.375" customWidth="1"/>
    <col min="527" max="527" width="13.625" customWidth="1"/>
    <col min="528" max="528" width="14.5" customWidth="1"/>
    <col min="529" max="548" width="6.75" customWidth="1"/>
    <col min="769" max="769" width="27.625" customWidth="1"/>
    <col min="770" max="781" width="11.625" customWidth="1"/>
    <col min="782" max="782" width="12.375" customWidth="1"/>
    <col min="783" max="783" width="13.625" customWidth="1"/>
    <col min="784" max="784" width="14.5" customWidth="1"/>
    <col min="785" max="804" width="6.75" customWidth="1"/>
    <col min="1025" max="1025" width="27.625" customWidth="1"/>
    <col min="1026" max="1037" width="11.625" customWidth="1"/>
    <col min="1038" max="1038" width="12.375" customWidth="1"/>
    <col min="1039" max="1039" width="13.625" customWidth="1"/>
    <col min="1040" max="1040" width="14.5" customWidth="1"/>
    <col min="1041" max="1060" width="6.75" customWidth="1"/>
    <col min="1281" max="1281" width="27.625" customWidth="1"/>
    <col min="1282" max="1293" width="11.625" customWidth="1"/>
    <col min="1294" max="1294" width="12.375" customWidth="1"/>
    <col min="1295" max="1295" width="13.625" customWidth="1"/>
    <col min="1296" max="1296" width="14.5" customWidth="1"/>
    <col min="1297" max="1316" width="6.75" customWidth="1"/>
    <col min="1537" max="1537" width="27.625" customWidth="1"/>
    <col min="1538" max="1549" width="11.625" customWidth="1"/>
    <col min="1550" max="1550" width="12.375" customWidth="1"/>
    <col min="1551" max="1551" width="13.625" customWidth="1"/>
    <col min="1552" max="1552" width="14.5" customWidth="1"/>
    <col min="1553" max="1572" width="6.75" customWidth="1"/>
    <col min="1793" max="1793" width="27.625" customWidth="1"/>
    <col min="1794" max="1805" width="11.625" customWidth="1"/>
    <col min="1806" max="1806" width="12.375" customWidth="1"/>
    <col min="1807" max="1807" width="13.625" customWidth="1"/>
    <col min="1808" max="1808" width="14.5" customWidth="1"/>
    <col min="1809" max="1828" width="6.75" customWidth="1"/>
    <col min="2049" max="2049" width="27.625" customWidth="1"/>
    <col min="2050" max="2061" width="11.625" customWidth="1"/>
    <col min="2062" max="2062" width="12.375" customWidth="1"/>
    <col min="2063" max="2063" width="13.625" customWidth="1"/>
    <col min="2064" max="2064" width="14.5" customWidth="1"/>
    <col min="2065" max="2084" width="6.75" customWidth="1"/>
    <col min="2305" max="2305" width="27.625" customWidth="1"/>
    <col min="2306" max="2317" width="11.625" customWidth="1"/>
    <col min="2318" max="2318" width="12.375" customWidth="1"/>
    <col min="2319" max="2319" width="13.625" customWidth="1"/>
    <col min="2320" max="2320" width="14.5" customWidth="1"/>
    <col min="2321" max="2340" width="6.75" customWidth="1"/>
    <col min="2561" max="2561" width="27.625" customWidth="1"/>
    <col min="2562" max="2573" width="11.625" customWidth="1"/>
    <col min="2574" max="2574" width="12.375" customWidth="1"/>
    <col min="2575" max="2575" width="13.625" customWidth="1"/>
    <col min="2576" max="2576" width="14.5" customWidth="1"/>
    <col min="2577" max="2596" width="6.75" customWidth="1"/>
    <col min="2817" max="2817" width="27.625" customWidth="1"/>
    <col min="2818" max="2829" width="11.625" customWidth="1"/>
    <col min="2830" max="2830" width="12.375" customWidth="1"/>
    <col min="2831" max="2831" width="13.625" customWidth="1"/>
    <col min="2832" max="2832" width="14.5" customWidth="1"/>
    <col min="2833" max="2852" width="6.75" customWidth="1"/>
    <col min="3073" max="3073" width="27.625" customWidth="1"/>
    <col min="3074" max="3085" width="11.625" customWidth="1"/>
    <col min="3086" max="3086" width="12.375" customWidth="1"/>
    <col min="3087" max="3087" width="13.625" customWidth="1"/>
    <col min="3088" max="3088" width="14.5" customWidth="1"/>
    <col min="3089" max="3108" width="6.75" customWidth="1"/>
    <col min="3329" max="3329" width="27.625" customWidth="1"/>
    <col min="3330" max="3341" width="11.625" customWidth="1"/>
    <col min="3342" max="3342" width="12.375" customWidth="1"/>
    <col min="3343" max="3343" width="13.625" customWidth="1"/>
    <col min="3344" max="3344" width="14.5" customWidth="1"/>
    <col min="3345" max="3364" width="6.75" customWidth="1"/>
    <col min="3585" max="3585" width="27.625" customWidth="1"/>
    <col min="3586" max="3597" width="11.625" customWidth="1"/>
    <col min="3598" max="3598" width="12.375" customWidth="1"/>
    <col min="3599" max="3599" width="13.625" customWidth="1"/>
    <col min="3600" max="3600" width="14.5" customWidth="1"/>
    <col min="3601" max="3620" width="6.75" customWidth="1"/>
    <col min="3841" max="3841" width="27.625" customWidth="1"/>
    <col min="3842" max="3853" width="11.625" customWidth="1"/>
    <col min="3854" max="3854" width="12.375" customWidth="1"/>
    <col min="3855" max="3855" width="13.625" customWidth="1"/>
    <col min="3856" max="3856" width="14.5" customWidth="1"/>
    <col min="3857" max="3876" width="6.75" customWidth="1"/>
    <col min="4097" max="4097" width="27.625" customWidth="1"/>
    <col min="4098" max="4109" width="11.625" customWidth="1"/>
    <col min="4110" max="4110" width="12.375" customWidth="1"/>
    <col min="4111" max="4111" width="13.625" customWidth="1"/>
    <col min="4112" max="4112" width="14.5" customWidth="1"/>
    <col min="4113" max="4132" width="6.75" customWidth="1"/>
    <col min="4353" max="4353" width="27.625" customWidth="1"/>
    <col min="4354" max="4365" width="11.625" customWidth="1"/>
    <col min="4366" max="4366" width="12.375" customWidth="1"/>
    <col min="4367" max="4367" width="13.625" customWidth="1"/>
    <col min="4368" max="4368" width="14.5" customWidth="1"/>
    <col min="4369" max="4388" width="6.75" customWidth="1"/>
    <col min="4609" max="4609" width="27.625" customWidth="1"/>
    <col min="4610" max="4621" width="11.625" customWidth="1"/>
    <col min="4622" max="4622" width="12.375" customWidth="1"/>
    <col min="4623" max="4623" width="13.625" customWidth="1"/>
    <col min="4624" max="4624" width="14.5" customWidth="1"/>
    <col min="4625" max="4644" width="6.75" customWidth="1"/>
    <col min="4865" max="4865" width="27.625" customWidth="1"/>
    <col min="4866" max="4877" width="11.625" customWidth="1"/>
    <col min="4878" max="4878" width="12.375" customWidth="1"/>
    <col min="4879" max="4879" width="13.625" customWidth="1"/>
    <col min="4880" max="4880" width="14.5" customWidth="1"/>
    <col min="4881" max="4900" width="6.75" customWidth="1"/>
    <col min="5121" max="5121" width="27.625" customWidth="1"/>
    <col min="5122" max="5133" width="11.625" customWidth="1"/>
    <col min="5134" max="5134" width="12.375" customWidth="1"/>
    <col min="5135" max="5135" width="13.625" customWidth="1"/>
    <col min="5136" max="5136" width="14.5" customWidth="1"/>
    <col min="5137" max="5156" width="6.75" customWidth="1"/>
    <col min="5377" max="5377" width="27.625" customWidth="1"/>
    <col min="5378" max="5389" width="11.625" customWidth="1"/>
    <col min="5390" max="5390" width="12.375" customWidth="1"/>
    <col min="5391" max="5391" width="13.625" customWidth="1"/>
    <col min="5392" max="5392" width="14.5" customWidth="1"/>
    <col min="5393" max="5412" width="6.75" customWidth="1"/>
    <col min="5633" max="5633" width="27.625" customWidth="1"/>
    <col min="5634" max="5645" width="11.625" customWidth="1"/>
    <col min="5646" max="5646" width="12.375" customWidth="1"/>
    <col min="5647" max="5647" width="13.625" customWidth="1"/>
    <col min="5648" max="5648" width="14.5" customWidth="1"/>
    <col min="5649" max="5668" width="6.75" customWidth="1"/>
    <col min="5889" max="5889" width="27.625" customWidth="1"/>
    <col min="5890" max="5901" width="11.625" customWidth="1"/>
    <col min="5902" max="5902" width="12.375" customWidth="1"/>
    <col min="5903" max="5903" width="13.625" customWidth="1"/>
    <col min="5904" max="5904" width="14.5" customWidth="1"/>
    <col min="5905" max="5924" width="6.75" customWidth="1"/>
    <col min="6145" max="6145" width="27.625" customWidth="1"/>
    <col min="6146" max="6157" width="11.625" customWidth="1"/>
    <col min="6158" max="6158" width="12.375" customWidth="1"/>
    <col min="6159" max="6159" width="13.625" customWidth="1"/>
    <col min="6160" max="6160" width="14.5" customWidth="1"/>
    <col min="6161" max="6180" width="6.75" customWidth="1"/>
    <col min="6401" max="6401" width="27.625" customWidth="1"/>
    <col min="6402" max="6413" width="11.625" customWidth="1"/>
    <col min="6414" max="6414" width="12.375" customWidth="1"/>
    <col min="6415" max="6415" width="13.625" customWidth="1"/>
    <col min="6416" max="6416" width="14.5" customWidth="1"/>
    <col min="6417" max="6436" width="6.75" customWidth="1"/>
    <col min="6657" max="6657" width="27.625" customWidth="1"/>
    <col min="6658" max="6669" width="11.625" customWidth="1"/>
    <col min="6670" max="6670" width="12.375" customWidth="1"/>
    <col min="6671" max="6671" width="13.625" customWidth="1"/>
    <col min="6672" max="6672" width="14.5" customWidth="1"/>
    <col min="6673" max="6692" width="6.75" customWidth="1"/>
    <col min="6913" max="6913" width="27.625" customWidth="1"/>
    <col min="6914" max="6925" width="11.625" customWidth="1"/>
    <col min="6926" max="6926" width="12.375" customWidth="1"/>
    <col min="6927" max="6927" width="13.625" customWidth="1"/>
    <col min="6928" max="6928" width="14.5" customWidth="1"/>
    <col min="6929" max="6948" width="6.75" customWidth="1"/>
    <col min="7169" max="7169" width="27.625" customWidth="1"/>
    <col min="7170" max="7181" width="11.625" customWidth="1"/>
    <col min="7182" max="7182" width="12.375" customWidth="1"/>
    <col min="7183" max="7183" width="13.625" customWidth="1"/>
    <col min="7184" max="7184" width="14.5" customWidth="1"/>
    <col min="7185" max="7204" width="6.75" customWidth="1"/>
    <col min="7425" max="7425" width="27.625" customWidth="1"/>
    <col min="7426" max="7437" width="11.625" customWidth="1"/>
    <col min="7438" max="7438" width="12.375" customWidth="1"/>
    <col min="7439" max="7439" width="13.625" customWidth="1"/>
    <col min="7440" max="7440" width="14.5" customWidth="1"/>
    <col min="7441" max="7460" width="6.75" customWidth="1"/>
    <col min="7681" max="7681" width="27.625" customWidth="1"/>
    <col min="7682" max="7693" width="11.625" customWidth="1"/>
    <col min="7694" max="7694" width="12.375" customWidth="1"/>
    <col min="7695" max="7695" width="13.625" customWidth="1"/>
    <col min="7696" max="7696" width="14.5" customWidth="1"/>
    <col min="7697" max="7716" width="6.75" customWidth="1"/>
    <col min="7937" max="7937" width="27.625" customWidth="1"/>
    <col min="7938" max="7949" width="11.625" customWidth="1"/>
    <col min="7950" max="7950" width="12.375" customWidth="1"/>
    <col min="7951" max="7951" width="13.625" customWidth="1"/>
    <col min="7952" max="7952" width="14.5" customWidth="1"/>
    <col min="7953" max="7972" width="6.75" customWidth="1"/>
    <col min="8193" max="8193" width="27.625" customWidth="1"/>
    <col min="8194" max="8205" width="11.625" customWidth="1"/>
    <col min="8206" max="8206" width="12.375" customWidth="1"/>
    <col min="8207" max="8207" width="13.625" customWidth="1"/>
    <col min="8208" max="8208" width="14.5" customWidth="1"/>
    <col min="8209" max="8228" width="6.75" customWidth="1"/>
    <col min="8449" max="8449" width="27.625" customWidth="1"/>
    <col min="8450" max="8461" width="11.625" customWidth="1"/>
    <col min="8462" max="8462" width="12.375" customWidth="1"/>
    <col min="8463" max="8463" width="13.625" customWidth="1"/>
    <col min="8464" max="8464" width="14.5" customWidth="1"/>
    <col min="8465" max="8484" width="6.75" customWidth="1"/>
    <col min="8705" max="8705" width="27.625" customWidth="1"/>
    <col min="8706" max="8717" width="11.625" customWidth="1"/>
    <col min="8718" max="8718" width="12.375" customWidth="1"/>
    <col min="8719" max="8719" width="13.625" customWidth="1"/>
    <col min="8720" max="8720" width="14.5" customWidth="1"/>
    <col min="8721" max="8740" width="6.75" customWidth="1"/>
    <col min="8961" max="8961" width="27.625" customWidth="1"/>
    <col min="8962" max="8973" width="11.625" customWidth="1"/>
    <col min="8974" max="8974" width="12.375" customWidth="1"/>
    <col min="8975" max="8975" width="13.625" customWidth="1"/>
    <col min="8976" max="8976" width="14.5" customWidth="1"/>
    <col min="8977" max="8996" width="6.75" customWidth="1"/>
    <col min="9217" max="9217" width="27.625" customWidth="1"/>
    <col min="9218" max="9229" width="11.625" customWidth="1"/>
    <col min="9230" max="9230" width="12.375" customWidth="1"/>
    <col min="9231" max="9231" width="13.625" customWidth="1"/>
    <col min="9232" max="9232" width="14.5" customWidth="1"/>
    <col min="9233" max="9252" width="6.75" customWidth="1"/>
    <col min="9473" max="9473" width="27.625" customWidth="1"/>
    <col min="9474" max="9485" width="11.625" customWidth="1"/>
    <col min="9486" max="9486" width="12.375" customWidth="1"/>
    <col min="9487" max="9487" width="13.625" customWidth="1"/>
    <col min="9488" max="9488" width="14.5" customWidth="1"/>
    <col min="9489" max="9508" width="6.75" customWidth="1"/>
    <col min="9729" max="9729" width="27.625" customWidth="1"/>
    <col min="9730" max="9741" width="11.625" customWidth="1"/>
    <col min="9742" max="9742" width="12.375" customWidth="1"/>
    <col min="9743" max="9743" width="13.625" customWidth="1"/>
    <col min="9744" max="9744" width="14.5" customWidth="1"/>
    <col min="9745" max="9764" width="6.75" customWidth="1"/>
    <col min="9985" max="9985" width="27.625" customWidth="1"/>
    <col min="9986" max="9997" width="11.625" customWidth="1"/>
    <col min="9998" max="9998" width="12.375" customWidth="1"/>
    <col min="9999" max="9999" width="13.625" customWidth="1"/>
    <col min="10000" max="10000" width="14.5" customWidth="1"/>
    <col min="10001" max="10020" width="6.75" customWidth="1"/>
    <col min="10241" max="10241" width="27.625" customWidth="1"/>
    <col min="10242" max="10253" width="11.625" customWidth="1"/>
    <col min="10254" max="10254" width="12.375" customWidth="1"/>
    <col min="10255" max="10255" width="13.625" customWidth="1"/>
    <col min="10256" max="10256" width="14.5" customWidth="1"/>
    <col min="10257" max="10276" width="6.75" customWidth="1"/>
    <col min="10497" max="10497" width="27.625" customWidth="1"/>
    <col min="10498" max="10509" width="11.625" customWidth="1"/>
    <col min="10510" max="10510" width="12.375" customWidth="1"/>
    <col min="10511" max="10511" width="13.625" customWidth="1"/>
    <col min="10512" max="10512" width="14.5" customWidth="1"/>
    <col min="10513" max="10532" width="6.75" customWidth="1"/>
    <col min="10753" max="10753" width="27.625" customWidth="1"/>
    <col min="10754" max="10765" width="11.625" customWidth="1"/>
    <col min="10766" max="10766" width="12.375" customWidth="1"/>
    <col min="10767" max="10767" width="13.625" customWidth="1"/>
    <col min="10768" max="10768" width="14.5" customWidth="1"/>
    <col min="10769" max="10788" width="6.75" customWidth="1"/>
    <col min="11009" max="11009" width="27.625" customWidth="1"/>
    <col min="11010" max="11021" width="11.625" customWidth="1"/>
    <col min="11022" max="11022" width="12.375" customWidth="1"/>
    <col min="11023" max="11023" width="13.625" customWidth="1"/>
    <col min="11024" max="11024" width="14.5" customWidth="1"/>
    <col min="11025" max="11044" width="6.75" customWidth="1"/>
    <col min="11265" max="11265" width="27.625" customWidth="1"/>
    <col min="11266" max="11277" width="11.625" customWidth="1"/>
    <col min="11278" max="11278" width="12.375" customWidth="1"/>
    <col min="11279" max="11279" width="13.625" customWidth="1"/>
    <col min="11280" max="11280" width="14.5" customWidth="1"/>
    <col min="11281" max="11300" width="6.75" customWidth="1"/>
    <col min="11521" max="11521" width="27.625" customWidth="1"/>
    <col min="11522" max="11533" width="11.625" customWidth="1"/>
    <col min="11534" max="11534" width="12.375" customWidth="1"/>
    <col min="11535" max="11535" width="13.625" customWidth="1"/>
    <col min="11536" max="11536" width="14.5" customWidth="1"/>
    <col min="11537" max="11556" width="6.75" customWidth="1"/>
    <col min="11777" max="11777" width="27.625" customWidth="1"/>
    <col min="11778" max="11789" width="11.625" customWidth="1"/>
    <col min="11790" max="11790" width="12.375" customWidth="1"/>
    <col min="11791" max="11791" width="13.625" customWidth="1"/>
    <col min="11792" max="11792" width="14.5" customWidth="1"/>
    <col min="11793" max="11812" width="6.75" customWidth="1"/>
    <col min="12033" max="12033" width="27.625" customWidth="1"/>
    <col min="12034" max="12045" width="11.625" customWidth="1"/>
    <col min="12046" max="12046" width="12.375" customWidth="1"/>
    <col min="12047" max="12047" width="13.625" customWidth="1"/>
    <col min="12048" max="12048" width="14.5" customWidth="1"/>
    <col min="12049" max="12068" width="6.75" customWidth="1"/>
    <col min="12289" max="12289" width="27.625" customWidth="1"/>
    <col min="12290" max="12301" width="11.625" customWidth="1"/>
    <col min="12302" max="12302" width="12.375" customWidth="1"/>
    <col min="12303" max="12303" width="13.625" customWidth="1"/>
    <col min="12304" max="12304" width="14.5" customWidth="1"/>
    <col min="12305" max="12324" width="6.75" customWidth="1"/>
    <col min="12545" max="12545" width="27.625" customWidth="1"/>
    <col min="12546" max="12557" width="11.625" customWidth="1"/>
    <col min="12558" max="12558" width="12.375" customWidth="1"/>
    <col min="12559" max="12559" width="13.625" customWidth="1"/>
    <col min="12560" max="12560" width="14.5" customWidth="1"/>
    <col min="12561" max="12580" width="6.75" customWidth="1"/>
    <col min="12801" max="12801" width="27.625" customWidth="1"/>
    <col min="12802" max="12813" width="11.625" customWidth="1"/>
    <col min="12814" max="12814" width="12.375" customWidth="1"/>
    <col min="12815" max="12815" width="13.625" customWidth="1"/>
    <col min="12816" max="12816" width="14.5" customWidth="1"/>
    <col min="12817" max="12836" width="6.75" customWidth="1"/>
    <col min="13057" max="13057" width="27.625" customWidth="1"/>
    <col min="13058" max="13069" width="11.625" customWidth="1"/>
    <col min="13070" max="13070" width="12.375" customWidth="1"/>
    <col min="13071" max="13071" width="13.625" customWidth="1"/>
    <col min="13072" max="13072" width="14.5" customWidth="1"/>
    <col min="13073" max="13092" width="6.75" customWidth="1"/>
    <col min="13313" max="13313" width="27.625" customWidth="1"/>
    <col min="13314" max="13325" width="11.625" customWidth="1"/>
    <col min="13326" max="13326" width="12.375" customWidth="1"/>
    <col min="13327" max="13327" width="13.625" customWidth="1"/>
    <col min="13328" max="13328" width="14.5" customWidth="1"/>
    <col min="13329" max="13348" width="6.75" customWidth="1"/>
    <col min="13569" max="13569" width="27.625" customWidth="1"/>
    <col min="13570" max="13581" width="11.625" customWidth="1"/>
    <col min="13582" max="13582" width="12.375" customWidth="1"/>
    <col min="13583" max="13583" width="13.625" customWidth="1"/>
    <col min="13584" max="13584" width="14.5" customWidth="1"/>
    <col min="13585" max="13604" width="6.75" customWidth="1"/>
    <col min="13825" max="13825" width="27.625" customWidth="1"/>
    <col min="13826" max="13837" width="11.625" customWidth="1"/>
    <col min="13838" max="13838" width="12.375" customWidth="1"/>
    <col min="13839" max="13839" width="13.625" customWidth="1"/>
    <col min="13840" max="13840" width="14.5" customWidth="1"/>
    <col min="13841" max="13860" width="6.75" customWidth="1"/>
    <col min="14081" max="14081" width="27.625" customWidth="1"/>
    <col min="14082" max="14093" width="11.625" customWidth="1"/>
    <col min="14094" max="14094" width="12.375" customWidth="1"/>
    <col min="14095" max="14095" width="13.625" customWidth="1"/>
    <col min="14096" max="14096" width="14.5" customWidth="1"/>
    <col min="14097" max="14116" width="6.75" customWidth="1"/>
    <col min="14337" max="14337" width="27.625" customWidth="1"/>
    <col min="14338" max="14349" width="11.625" customWidth="1"/>
    <col min="14350" max="14350" width="12.375" customWidth="1"/>
    <col min="14351" max="14351" width="13.625" customWidth="1"/>
    <col min="14352" max="14352" width="14.5" customWidth="1"/>
    <col min="14353" max="14372" width="6.75" customWidth="1"/>
    <col min="14593" max="14593" width="27.625" customWidth="1"/>
    <col min="14594" max="14605" width="11.625" customWidth="1"/>
    <col min="14606" max="14606" width="12.375" customWidth="1"/>
    <col min="14607" max="14607" width="13.625" customWidth="1"/>
    <col min="14608" max="14608" width="14.5" customWidth="1"/>
    <col min="14609" max="14628" width="6.75" customWidth="1"/>
    <col min="14849" max="14849" width="27.625" customWidth="1"/>
    <col min="14850" max="14861" width="11.625" customWidth="1"/>
    <col min="14862" max="14862" width="12.375" customWidth="1"/>
    <col min="14863" max="14863" width="13.625" customWidth="1"/>
    <col min="14864" max="14864" width="14.5" customWidth="1"/>
    <col min="14865" max="14884" width="6.75" customWidth="1"/>
    <col min="15105" max="15105" width="27.625" customWidth="1"/>
    <col min="15106" max="15117" width="11.625" customWidth="1"/>
    <col min="15118" max="15118" width="12.375" customWidth="1"/>
    <col min="15119" max="15119" width="13.625" customWidth="1"/>
    <col min="15120" max="15120" width="14.5" customWidth="1"/>
    <col min="15121" max="15140" width="6.75" customWidth="1"/>
    <col min="15361" max="15361" width="27.625" customWidth="1"/>
    <col min="15362" max="15373" width="11.625" customWidth="1"/>
    <col min="15374" max="15374" width="12.375" customWidth="1"/>
    <col min="15375" max="15375" width="13.625" customWidth="1"/>
    <col min="15376" max="15376" width="14.5" customWidth="1"/>
    <col min="15377" max="15396" width="6.75" customWidth="1"/>
    <col min="15617" max="15617" width="27.625" customWidth="1"/>
    <col min="15618" max="15629" width="11.625" customWidth="1"/>
    <col min="15630" max="15630" width="12.375" customWidth="1"/>
    <col min="15631" max="15631" width="13.625" customWidth="1"/>
    <col min="15632" max="15632" width="14.5" customWidth="1"/>
    <col min="15633" max="15652" width="6.75" customWidth="1"/>
    <col min="15873" max="15873" width="27.625" customWidth="1"/>
    <col min="15874" max="15885" width="11.625" customWidth="1"/>
    <col min="15886" max="15886" width="12.375" customWidth="1"/>
    <col min="15887" max="15887" width="13.625" customWidth="1"/>
    <col min="15888" max="15888" width="14.5" customWidth="1"/>
    <col min="15889" max="15908" width="6.75" customWidth="1"/>
    <col min="16129" max="16129" width="27.625" customWidth="1"/>
    <col min="16130" max="16141" width="11.625" customWidth="1"/>
    <col min="16142" max="16142" width="12.375" customWidth="1"/>
    <col min="16143" max="16143" width="13.625" customWidth="1"/>
    <col min="16144" max="16144" width="14.5" customWidth="1"/>
    <col min="16145" max="16164" width="6.75" customWidth="1"/>
  </cols>
  <sheetData>
    <row r="1" spans="3:14" ht="27" customHeight="1" x14ac:dyDescent="0.15"/>
    <row r="2" spans="3:14" ht="18.75" x14ac:dyDescent="0.2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2"/>
    </row>
    <row r="3" spans="3:14" x14ac:dyDescent="0.15">
      <c r="C3" s="1"/>
      <c r="D3" s="1"/>
      <c r="E3" s="1"/>
      <c r="F3" s="1"/>
      <c r="G3" s="1"/>
      <c r="H3" s="1"/>
      <c r="I3" s="1"/>
      <c r="J3" s="1"/>
      <c r="K3" s="1"/>
      <c r="L3" s="1"/>
    </row>
    <row r="4" spans="3:14" ht="20.25" customHeight="1" x14ac:dyDescent="0.15">
      <c r="N4" s="3" t="s">
        <v>1</v>
      </c>
    </row>
    <row r="5" spans="3:14" ht="19.5" customHeight="1" x14ac:dyDescent="0.15"/>
    <row r="6" spans="3:14" ht="19.5" customHeight="1" x14ac:dyDescent="0.15"/>
    <row r="7" spans="3:14" ht="19.5" customHeight="1" x14ac:dyDescent="0.15"/>
    <row r="8" spans="3:14" ht="19.5" customHeight="1" x14ac:dyDescent="0.15"/>
    <row r="9" spans="3:14" ht="19.5" customHeight="1" x14ac:dyDescent="0.15"/>
    <row r="10" spans="3:14" ht="19.5" customHeight="1" x14ac:dyDescent="0.15"/>
    <row r="11" spans="3:14" ht="19.5" customHeight="1" x14ac:dyDescent="0.15"/>
    <row r="12" spans="3:14" ht="19.5" customHeight="1" x14ac:dyDescent="0.15"/>
    <row r="13" spans="3:14" ht="19.5" customHeight="1" x14ac:dyDescent="0.15"/>
    <row r="14" spans="3:14" ht="19.5" customHeight="1" x14ac:dyDescent="0.15"/>
    <row r="15" spans="3:14" ht="19.5" customHeight="1" x14ac:dyDescent="0.15"/>
    <row r="16" spans="3:14" ht="19.5" customHeight="1" x14ac:dyDescent="0.15"/>
    <row r="17" spans="1:16" ht="19.5" customHeight="1" x14ac:dyDescent="0.15"/>
    <row r="18" spans="1:16" ht="19.5" customHeight="1" x14ac:dyDescent="0.15"/>
    <row r="19" spans="1:16" ht="19.5" customHeight="1" x14ac:dyDescent="0.15"/>
    <row r="20" spans="1:16" ht="19.5" customHeight="1" x14ac:dyDescent="0.15"/>
    <row r="21" spans="1:16" ht="19.5" customHeight="1" x14ac:dyDescent="0.15"/>
    <row r="22" spans="1:16" ht="19.5" customHeight="1" x14ac:dyDescent="0.15"/>
    <row r="23" spans="1:16" ht="19.5" customHeight="1" x14ac:dyDescent="0.15"/>
    <row r="24" spans="1:16" ht="19.5" customHeight="1" x14ac:dyDescent="0.15"/>
    <row r="25" spans="1:16" ht="19.5" customHeight="1" x14ac:dyDescent="0.15"/>
    <row r="26" spans="1:16" ht="19.5" customHeight="1" x14ac:dyDescent="0.15"/>
    <row r="27" spans="1:16" ht="19.5" customHeight="1" x14ac:dyDescent="0.15"/>
    <row r="28" spans="1:16" ht="19.5" customHeight="1" x14ac:dyDescent="0.15"/>
    <row r="29" spans="1:16" ht="19.5" customHeight="1" x14ac:dyDescent="0.15"/>
    <row r="30" spans="1:16" ht="19.5" customHeight="1" x14ac:dyDescent="0.15"/>
    <row r="31" spans="1:16" ht="34.5" customHeight="1" x14ac:dyDescent="0.15"/>
    <row r="32" spans="1:16" s="8" customFormat="1" ht="25.5" customHeight="1" x14ac:dyDescent="0.15">
      <c r="A32" s="4"/>
      <c r="B32" s="5" t="s">
        <v>2</v>
      </c>
      <c r="C32" s="5" t="s">
        <v>3</v>
      </c>
      <c r="D32" s="5" t="s">
        <v>4</v>
      </c>
      <c r="E32" s="5" t="s">
        <v>5</v>
      </c>
      <c r="F32" s="5" t="s">
        <v>6</v>
      </c>
      <c r="G32" s="5" t="s">
        <v>7</v>
      </c>
      <c r="H32" s="5" t="s">
        <v>8</v>
      </c>
      <c r="I32" s="5" t="s">
        <v>9</v>
      </c>
      <c r="J32" s="5" t="s">
        <v>10</v>
      </c>
      <c r="K32" s="5" t="s">
        <v>11</v>
      </c>
      <c r="L32" s="5" t="s">
        <v>12</v>
      </c>
      <c r="M32" s="5" t="s">
        <v>13</v>
      </c>
      <c r="N32" s="6" t="s">
        <v>14</v>
      </c>
      <c r="O32" s="7" t="s">
        <v>15</v>
      </c>
      <c r="P32" s="7" t="s">
        <v>16</v>
      </c>
    </row>
    <row r="33" spans="1:16" s="8" customFormat="1" ht="35.25" customHeight="1" x14ac:dyDescent="0.15">
      <c r="A33" s="9" t="s">
        <v>17</v>
      </c>
      <c r="B33" s="10">
        <v>453</v>
      </c>
      <c r="C33" s="10">
        <v>549</v>
      </c>
      <c r="D33" s="10">
        <v>569</v>
      </c>
      <c r="E33" s="10">
        <v>603</v>
      </c>
      <c r="F33" s="10">
        <v>572</v>
      </c>
      <c r="G33" s="10">
        <v>570</v>
      </c>
      <c r="H33" s="10">
        <v>562</v>
      </c>
      <c r="I33" s="10">
        <v>514</v>
      </c>
      <c r="J33" s="10">
        <v>519</v>
      </c>
      <c r="K33" s="10">
        <v>483</v>
      </c>
      <c r="L33" s="10">
        <v>530</v>
      </c>
      <c r="M33" s="10">
        <v>526</v>
      </c>
      <c r="N33" s="11">
        <f>AVERAGE(B33:M33)</f>
        <v>537.5</v>
      </c>
      <c r="O33" s="12">
        <f>AVERAGE(B33:G33)</f>
        <v>552.66666666666663</v>
      </c>
      <c r="P33" s="12">
        <f>AVERAGE(H33:M33)</f>
        <v>522.33333333333337</v>
      </c>
    </row>
    <row r="34" spans="1:16" s="8" customFormat="1" ht="34.5" customHeight="1" x14ac:dyDescent="0.15">
      <c r="A34" s="9" t="s">
        <v>18</v>
      </c>
      <c r="B34" s="13">
        <v>450</v>
      </c>
      <c r="C34" s="13">
        <v>544.52631578947364</v>
      </c>
      <c r="D34" s="13">
        <v>565.68181818181813</v>
      </c>
      <c r="E34" s="13">
        <v>620.15</v>
      </c>
      <c r="F34" s="13">
        <v>565.68181818181813</v>
      </c>
      <c r="G34" s="13">
        <v>562.90909090909088</v>
      </c>
      <c r="H34" s="13">
        <v>563.47619047619048</v>
      </c>
      <c r="I34" s="13">
        <v>499.45454545454544</v>
      </c>
      <c r="J34" s="13">
        <v>501.5</v>
      </c>
      <c r="K34" s="13">
        <v>471.63157894736844</v>
      </c>
      <c r="L34" s="13">
        <v>515.31578947368416</v>
      </c>
      <c r="M34" s="13">
        <v>512.9545454545455</v>
      </c>
      <c r="N34" s="11">
        <f>AVERAGE(B34:M34)</f>
        <v>531.1068077390446</v>
      </c>
      <c r="O34" s="12">
        <f>AVERAGE(B34:G34)</f>
        <v>551.49150717703344</v>
      </c>
      <c r="P34" s="12">
        <f>AVERAGE(H34:M34)</f>
        <v>510.72210830105564</v>
      </c>
    </row>
    <row r="35" spans="1:16" s="8" customFormat="1" ht="27" customHeight="1" x14ac:dyDescent="0.15">
      <c r="A35" s="9" t="s">
        <v>19</v>
      </c>
      <c r="B35" s="13">
        <v>434</v>
      </c>
      <c r="C35" s="13">
        <v>448</v>
      </c>
      <c r="D35" s="13">
        <v>525</v>
      </c>
      <c r="E35" s="13">
        <v>541</v>
      </c>
      <c r="F35" s="13">
        <v>544</v>
      </c>
      <c r="G35" s="13">
        <v>523</v>
      </c>
      <c r="H35" s="13">
        <v>480.42857142857144</v>
      </c>
      <c r="I35" s="13">
        <v>448.75</v>
      </c>
      <c r="J35" s="13">
        <v>489</v>
      </c>
      <c r="K35" s="13">
        <v>473.63157894736844</v>
      </c>
      <c r="L35" s="13">
        <v>450.94444444444446</v>
      </c>
      <c r="M35" s="13">
        <v>457.90909090909093</v>
      </c>
      <c r="N35" s="11">
        <f>AVERAGE(B35:M35)</f>
        <v>484.63864047745625</v>
      </c>
      <c r="O35" s="12">
        <f>AVERAGE(B35:G35)</f>
        <v>502.5</v>
      </c>
      <c r="P35" s="12">
        <f>AVERAGE(H35:M35)</f>
        <v>466.77728095491256</v>
      </c>
    </row>
    <row r="36" spans="1:16" s="8" customFormat="1" ht="34.5" customHeight="1" x14ac:dyDescent="0.15">
      <c r="A36" s="14" t="s">
        <v>20</v>
      </c>
      <c r="B36" s="13">
        <v>464</v>
      </c>
      <c r="C36" s="13">
        <v>576.82026315789483</v>
      </c>
      <c r="D36" s="13">
        <v>598.66002272727269</v>
      </c>
      <c r="E36" s="13">
        <v>656.66873749999991</v>
      </c>
      <c r="F36" s="13">
        <v>597.74904545454558</v>
      </c>
      <c r="G36" s="13">
        <v>596.64308522727276</v>
      </c>
      <c r="H36" s="13">
        <v>587.7422857142858</v>
      </c>
      <c r="I36" s="13">
        <v>527.45795454545453</v>
      </c>
      <c r="J36" s="13">
        <v>529.17422727272731</v>
      </c>
      <c r="K36" s="13">
        <v>491.09744117647062</v>
      </c>
      <c r="L36" s="13">
        <v>549.11850000000015</v>
      </c>
      <c r="M36" s="13">
        <v>544.11763636363639</v>
      </c>
      <c r="N36" s="13">
        <f>AVERAGE(B36:M36)</f>
        <v>559.93743326162996</v>
      </c>
      <c r="O36" s="12">
        <f>AVERAGE(B36:G36)</f>
        <v>581.75685901116424</v>
      </c>
      <c r="P36" s="12">
        <f>AVERAGE(H36:M36)</f>
        <v>538.1180075120958</v>
      </c>
    </row>
    <row r="37" spans="1:16" ht="21" customHeight="1" x14ac:dyDescent="0.15">
      <c r="A37" s="15" t="s">
        <v>21</v>
      </c>
      <c r="B37" s="8"/>
      <c r="H37" s="8"/>
      <c r="J37" s="8"/>
      <c r="M37" s="16"/>
    </row>
    <row r="38" spans="1:16" ht="27" customHeight="1" x14ac:dyDescent="0.2">
      <c r="A38" s="6" t="s">
        <v>22</v>
      </c>
      <c r="B38" s="17" t="s">
        <v>23</v>
      </c>
      <c r="C38" s="17" t="s">
        <v>24</v>
      </c>
      <c r="D38" s="17" t="s">
        <v>4</v>
      </c>
      <c r="E38" s="17" t="s">
        <v>5</v>
      </c>
      <c r="F38" s="17" t="s">
        <v>6</v>
      </c>
      <c r="G38" s="17" t="s">
        <v>7</v>
      </c>
      <c r="H38" s="17" t="s">
        <v>8</v>
      </c>
      <c r="I38" s="17" t="s">
        <v>9</v>
      </c>
      <c r="J38" s="17" t="s">
        <v>10</v>
      </c>
      <c r="K38" s="17" t="s">
        <v>25</v>
      </c>
      <c r="L38" s="17" t="s">
        <v>12</v>
      </c>
      <c r="M38" s="17" t="s">
        <v>13</v>
      </c>
      <c r="N38" s="17" t="s">
        <v>26</v>
      </c>
    </row>
    <row r="39" spans="1:16" ht="27" customHeight="1" x14ac:dyDescent="0.15">
      <c r="A39" s="18" t="s">
        <v>27</v>
      </c>
      <c r="B39" s="19"/>
      <c r="C39" s="19"/>
      <c r="D39" s="19"/>
      <c r="E39" s="20"/>
      <c r="F39" s="20"/>
      <c r="G39" s="20"/>
      <c r="H39" s="21"/>
      <c r="I39" s="21"/>
      <c r="J39" s="21"/>
      <c r="K39" s="22"/>
      <c r="L39" s="22"/>
      <c r="M39" s="22"/>
      <c r="N39" s="22">
        <f>SUM(B39:M39)</f>
        <v>0</v>
      </c>
    </row>
    <row r="40" spans="1:16" ht="27" customHeight="1" x14ac:dyDescent="0.15">
      <c r="A40" s="18" t="s">
        <v>28</v>
      </c>
      <c r="B40" s="19">
        <f>B39*1230</f>
        <v>0</v>
      </c>
      <c r="C40" s="19">
        <f>C39*1230</f>
        <v>0</v>
      </c>
      <c r="D40" s="19">
        <f>D39*1230</f>
        <v>0</v>
      </c>
      <c r="E40" s="20">
        <f>E39*120</f>
        <v>0</v>
      </c>
      <c r="F40" s="20">
        <f>F39*120</f>
        <v>0</v>
      </c>
      <c r="G40" s="20">
        <f>G39*120</f>
        <v>0</v>
      </c>
      <c r="H40" s="21">
        <f>H39*4310</f>
        <v>0</v>
      </c>
      <c r="I40" s="21">
        <f>I39*4310</f>
        <v>0</v>
      </c>
      <c r="J40" s="21">
        <f>J39*4310</f>
        <v>0</v>
      </c>
      <c r="K40" s="22">
        <f>K39*4250</f>
        <v>0</v>
      </c>
      <c r="L40" s="22">
        <f>L39*4250</f>
        <v>0</v>
      </c>
      <c r="M40" s="22">
        <f>M39*4250</f>
        <v>0</v>
      </c>
      <c r="N40" s="22">
        <f>SUM(B40:M40)</f>
        <v>0</v>
      </c>
    </row>
    <row r="41" spans="1:16" ht="30" customHeight="1" x14ac:dyDescent="0.15">
      <c r="J41" s="23">
        <f>SUM(B39:J39)</f>
        <v>0</v>
      </c>
      <c r="N41" s="23">
        <f>SUM(E40:J40)</f>
        <v>0</v>
      </c>
    </row>
    <row r="42" spans="1:16" ht="26.25" customHeight="1" x14ac:dyDescent="0.15">
      <c r="J42" s="23">
        <f>SUM(B40:J40)</f>
        <v>0</v>
      </c>
      <c r="N42" s="23">
        <f>SUM(E39:J39)</f>
        <v>0</v>
      </c>
    </row>
  </sheetData>
  <mergeCells count="1">
    <mergeCell ref="C2:L3"/>
  </mergeCells>
  <phoneticPr fontId="2"/>
  <pageMargins left="1.1811023622047245" right="0.59055118110236227" top="0.59055118110236227" bottom="0.39370078740157483" header="0.51181102362204722" footer="0.51181102362204722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Ｒ4年度</vt:lpstr>
      <vt:lpstr>'Ｒ4年度'!Print_Area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理子</dc:creator>
  <cp:lastModifiedBy>三浦 理子</cp:lastModifiedBy>
  <dcterms:created xsi:type="dcterms:W3CDTF">2024-12-12T01:26:41Z</dcterms:created>
  <dcterms:modified xsi:type="dcterms:W3CDTF">2024-12-12T01:30:49Z</dcterms:modified>
</cp:coreProperties>
</file>