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CBAFB3FF-8F62-4E5D-8198-C5F3119C8AFC}" xr6:coauthVersionLast="47" xr6:coauthVersionMax="47" xr10:uidLastSave="{00000000-0000-0000-0000-000000000000}"/>
  <bookViews>
    <workbookView xWindow="-120" yWindow="-120" windowWidth="29040" windowHeight="15990" xr2:uid="{AD811251-17A1-41E3-BADC-7820ACF59BC7}"/>
  </bookViews>
  <sheets>
    <sheet name="11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S2" i="1"/>
</calcChain>
</file>

<file path=xl/sharedStrings.xml><?xml version="1.0" encoding="utf-8"?>
<sst xmlns="http://schemas.openxmlformats.org/spreadsheetml/2006/main" count="36" uniqueCount="36">
  <si>
    <t>豚枝肉生産者価格推移「上」</t>
  </si>
  <si>
    <t>１１月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</si>
  <si>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</si>
  <si>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</si>
  <si>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</si>
  <si>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</si>
  <si>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</si>
  <si>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</si>
  <si>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</si>
  <si>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</si>
  <si>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</si>
  <si>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</si>
  <si>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</si>
  <si>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</si>
  <si>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</si>
  <si>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</si>
  <si>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</si>
  <si>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</si>
  <si>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</si>
  <si>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</si>
  <si>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</si>
  <si>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</si>
  <si>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</si>
  <si>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</si>
  <si>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</si>
  <si>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</si>
  <si>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</si>
  <si>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</si>
  <si>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</si>
  <si>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</si>
  <si>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</si>
  <si>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</si>
  <si>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</si>
  <si>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</si>
  <si>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11月価格税込み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</si>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</sst>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'11月'!$A$33:$B$33</c:f>
              <c:strCache>
                <c:ptCount val="2"/>
                <c:pt idx="0">
                  <c:v>令和2年</c:v>
                </c:pt>
                <c:pt idx="1">
                  <c:v>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'11月'!$C$33:$AG$33</c:f>
              <c:numCache>
                <c:formatCode>General</c:formatCode>
                <c:ptCount val="31"/>
                <c:pt idx="1">
                  <c:v>481</c:v>
                </c:pt>
                <c:pt idx="3">
                  <c:v>483</c:v>
                </c:pt>
                <c:pt idx="4">
                  <c:v>485</c:v>
                </c:pt>
                <c:pt idx="5">
                  <c:v>483</c:v>
                </c:pt>
                <c:pt idx="8">
                  <c:v>482</c:v>
                </c:pt>
                <c:pt idx="9">
                  <c:v>481</c:v>
                </c:pt>
                <c:pt idx="10">
                  <c:v>479</c:v>
                </c:pt>
                <c:pt idx="11">
                  <c:v>479</c:v>
                </c:pt>
                <c:pt idx="12">
                  <c:v>480</c:v>
                </c:pt>
                <c:pt idx="15">
                  <c:v>481</c:v>
                </c:pt>
                <c:pt idx="16">
                  <c:v>481</c:v>
                </c:pt>
                <c:pt idx="17">
                  <c:v>481</c:v>
                </c:pt>
                <c:pt idx="18">
                  <c:v>481</c:v>
                </c:pt>
                <c:pt idx="19">
                  <c:v>481</c:v>
                </c:pt>
                <c:pt idx="23">
                  <c:v>481</c:v>
                </c:pt>
                <c:pt idx="24">
                  <c:v>481</c:v>
                </c:pt>
                <c:pt idx="25">
                  <c:v>479</c:v>
                </c:pt>
                <c:pt idx="26">
                  <c:v>472</c:v>
                </c:pt>
                <c:pt idx="29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F-4399-8506-0758A9E4A716}"/>
            </c:ext>
          </c:extLst>
        </c:ser>
        <c:ser>
          <c:idx val="1"/>
          <c:order val="1"/>
          <c:tx>
            <c:strRef>
              <c:f>'11月'!$A$34:$B$34</c:f>
              <c:strCache>
                <c:ptCount val="2"/>
                <c:pt idx="0">
                  <c:v>令和3年</c:v>
                </c:pt>
                <c:pt idx="1">
                  <c:v>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'11月'!$C$34:$AG$34</c:f>
              <c:numCache>
                <c:formatCode>General</c:formatCode>
                <c:ptCount val="31"/>
                <c:pt idx="0">
                  <c:v>475</c:v>
                </c:pt>
                <c:pt idx="1">
                  <c:v>476</c:v>
                </c:pt>
                <c:pt idx="3">
                  <c:v>477</c:v>
                </c:pt>
                <c:pt idx="4">
                  <c:v>476</c:v>
                </c:pt>
                <c:pt idx="7">
                  <c:v>475</c:v>
                </c:pt>
                <c:pt idx="8">
                  <c:v>473</c:v>
                </c:pt>
                <c:pt idx="9">
                  <c:v>470</c:v>
                </c:pt>
                <c:pt idx="10">
                  <c:v>465</c:v>
                </c:pt>
                <c:pt idx="11">
                  <c:v>457</c:v>
                </c:pt>
                <c:pt idx="14">
                  <c:v>442</c:v>
                </c:pt>
                <c:pt idx="15">
                  <c:v>433</c:v>
                </c:pt>
                <c:pt idx="16">
                  <c:v>425</c:v>
                </c:pt>
                <c:pt idx="17">
                  <c:v>424</c:v>
                </c:pt>
                <c:pt idx="18">
                  <c:v>424</c:v>
                </c:pt>
                <c:pt idx="21">
                  <c:v>425</c:v>
                </c:pt>
                <c:pt idx="23">
                  <c:v>429</c:v>
                </c:pt>
                <c:pt idx="24">
                  <c:v>430</c:v>
                </c:pt>
                <c:pt idx="25">
                  <c:v>430</c:v>
                </c:pt>
                <c:pt idx="28">
                  <c:v>431</c:v>
                </c:pt>
                <c:pt idx="2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F-4399-8506-0758A9E4A716}"/>
            </c:ext>
          </c:extLst>
        </c:ser>
        <c:ser>
          <c:idx val="3"/>
          <c:order val="2"/>
          <c:tx>
            <c:strRef>
              <c:f>'11月'!$A$35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'11月'!$C$35:$AG$35</c:f>
              <c:numCache>
                <c:formatCode>General</c:formatCode>
                <c:ptCount val="31"/>
                <c:pt idx="0">
                  <c:v>488.20349999999996</c:v>
                </c:pt>
                <c:pt idx="1">
                  <c:v>489.50550000000004</c:v>
                </c:pt>
                <c:pt idx="3">
                  <c:v>490.20300000000003</c:v>
                </c:pt>
                <c:pt idx="4">
                  <c:v>488.94750000000005</c:v>
                </c:pt>
                <c:pt idx="7">
                  <c:v>487.83150000000001</c:v>
                </c:pt>
                <c:pt idx="8" formatCode="0">
                  <c:v>486.20400000000001</c:v>
                </c:pt>
                <c:pt idx="9" formatCode="#,##0_);[Red]\(#,##0\)">
                  <c:v>483.32100000000008</c:v>
                </c:pt>
                <c:pt idx="10" formatCode="#,##0_);[Red]\(#,##0\)">
                  <c:v>477.64799999999997</c:v>
                </c:pt>
                <c:pt idx="11" formatCode="#,##0_);[Red]\(#,##0\)">
                  <c:v>466.90650000000005</c:v>
                </c:pt>
                <c:pt idx="14" formatCode="0">
                  <c:v>456.39749999999998</c:v>
                </c:pt>
                <c:pt idx="15" formatCode="0">
                  <c:v>447.00450000000001</c:v>
                </c:pt>
                <c:pt idx="16" formatCode="0">
                  <c:v>439.09949999999998</c:v>
                </c:pt>
                <c:pt idx="17" formatCode="0">
                  <c:v>436.12350000000009</c:v>
                </c:pt>
                <c:pt idx="18" formatCode="0">
                  <c:v>437.61149999999998</c:v>
                </c:pt>
                <c:pt idx="21" formatCode="0">
                  <c:v>439.33200000000005</c:v>
                </c:pt>
                <c:pt idx="23" formatCode="0">
                  <c:v>442.49399999999997</c:v>
                </c:pt>
                <c:pt idx="24" formatCode="0">
                  <c:v>443.47050000000007</c:v>
                </c:pt>
                <c:pt idx="25" formatCode="0">
                  <c:v>443.14500000000004</c:v>
                </c:pt>
                <c:pt idx="28" formatCode="0">
                  <c:v>444.63299999999998</c:v>
                </c:pt>
                <c:pt idx="29" formatCode="0">
                  <c:v>450.5385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F-4399-8506-0758A9E4A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511416"/>
        <c:axId val="1"/>
      </c:lineChart>
      <c:catAx>
        <c:axId val="468511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511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14D881A-F1A9-4638-832E-3D7B02028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Ｒ３年度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S2" t="str">
            <v>令和３年</v>
          </cell>
        </row>
        <row r="33">
          <cell r="A33" t="str">
            <v>令和2年</v>
          </cell>
        </row>
        <row r="34">
          <cell r="A34" t="str">
            <v>令和3年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5E43-BE61-4DAD-96C4-B603669F987F}">
  <dimension ref="A2:AH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11" t="str">
        <f>'[1]4月'!S2:U2</f>
        <v>令和３年</v>
      </c>
      <c r="T2" s="11"/>
      <c r="U2" s="11"/>
      <c r="V2" s="1" t="s">
        <v>1</v>
      </c>
      <c r="W2" s="1"/>
      <c r="X2" s="1"/>
      <c r="Y2" s="1"/>
      <c r="Z2" s="1"/>
      <c r="AA2" s="1"/>
      <c r="AB2" s="1"/>
      <c r="AC2" s="1"/>
      <c r="AD2" s="2"/>
      <c r="AE2" s="2"/>
      <c r="AH2" s="3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12"/>
      <c r="B32" s="12"/>
      <c r="C32" s="4">
        <v>1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5" t="s">
        <v>32</v>
      </c>
      <c r="AH32" s="6" t="s">
        <v>33</v>
      </c>
    </row>
    <row r="33" spans="1:34" ht="33" customHeight="1" x14ac:dyDescent="0.15">
      <c r="A33" s="7" t="str">
        <f>'[1]4月'!A33</f>
        <v>令和2年</v>
      </c>
      <c r="B33" s="8" t="s">
        <v>34</v>
      </c>
      <c r="C33" s="4"/>
      <c r="D33" s="4">
        <v>481</v>
      </c>
      <c r="E33" s="4"/>
      <c r="F33" s="4">
        <v>483</v>
      </c>
      <c r="G33" s="4">
        <v>485</v>
      </c>
      <c r="H33" s="4">
        <v>483</v>
      </c>
      <c r="I33" s="4"/>
      <c r="J33" s="4"/>
      <c r="K33" s="4">
        <v>482</v>
      </c>
      <c r="L33" s="4">
        <v>481</v>
      </c>
      <c r="M33" s="4">
        <v>479</v>
      </c>
      <c r="N33" s="4">
        <v>479</v>
      </c>
      <c r="O33" s="4">
        <v>480</v>
      </c>
      <c r="P33" s="4"/>
      <c r="Q33" s="4"/>
      <c r="R33" s="4">
        <v>481</v>
      </c>
      <c r="S33" s="4">
        <v>481</v>
      </c>
      <c r="T33" s="4">
        <v>481</v>
      </c>
      <c r="U33" s="4">
        <v>481</v>
      </c>
      <c r="V33" s="4">
        <v>481</v>
      </c>
      <c r="W33" s="4"/>
      <c r="X33" s="4"/>
      <c r="Y33" s="4"/>
      <c r="Z33" s="4">
        <v>481</v>
      </c>
      <c r="AA33" s="4">
        <v>481</v>
      </c>
      <c r="AB33" s="4">
        <v>479</v>
      </c>
      <c r="AC33" s="4">
        <v>472</v>
      </c>
      <c r="AD33" s="4"/>
      <c r="AE33" s="4"/>
      <c r="AF33" s="4">
        <v>468</v>
      </c>
      <c r="AG33" s="4"/>
      <c r="AH33" s="9">
        <f>AVERAGE(C33:AG33)</f>
        <v>479.94736842105266</v>
      </c>
    </row>
    <row r="34" spans="1:34" ht="33.75" customHeight="1" x14ac:dyDescent="0.15">
      <c r="A34" s="7" t="str">
        <f>'[1]4月'!A34</f>
        <v>令和3年</v>
      </c>
      <c r="B34" s="8" t="str">
        <f>B33</f>
        <v>11月価格税込み</v>
      </c>
      <c r="C34" s="4">
        <v>475</v>
      </c>
      <c r="D34" s="4">
        <v>476</v>
      </c>
      <c r="E34" s="4"/>
      <c r="F34" s="4">
        <v>477</v>
      </c>
      <c r="G34" s="4">
        <v>476</v>
      </c>
      <c r="H34" s="4"/>
      <c r="I34" s="4"/>
      <c r="J34" s="4">
        <v>475</v>
      </c>
      <c r="K34" s="4">
        <v>473</v>
      </c>
      <c r="L34" s="4">
        <v>470</v>
      </c>
      <c r="M34" s="4">
        <v>465</v>
      </c>
      <c r="N34" s="4">
        <v>457</v>
      </c>
      <c r="O34" s="4"/>
      <c r="P34" s="4"/>
      <c r="Q34" s="4">
        <v>442</v>
      </c>
      <c r="R34" s="4">
        <v>433</v>
      </c>
      <c r="S34" s="4">
        <v>425</v>
      </c>
      <c r="T34" s="4">
        <v>424</v>
      </c>
      <c r="U34" s="4">
        <v>424</v>
      </c>
      <c r="V34" s="4"/>
      <c r="W34" s="4"/>
      <c r="X34" s="4">
        <v>425</v>
      </c>
      <c r="Y34" s="4"/>
      <c r="Z34" s="4">
        <v>429</v>
      </c>
      <c r="AA34" s="4">
        <v>430</v>
      </c>
      <c r="AB34" s="4">
        <v>430</v>
      </c>
      <c r="AC34" s="4"/>
      <c r="AD34" s="4"/>
      <c r="AE34" s="4">
        <v>431</v>
      </c>
      <c r="AF34" s="4">
        <v>438</v>
      </c>
      <c r="AG34" s="4"/>
      <c r="AH34" s="9">
        <f>AVERAGE(C34:AG34)</f>
        <v>448.75</v>
      </c>
    </row>
    <row r="35" spans="1:34" ht="33" customHeight="1" x14ac:dyDescent="0.15">
      <c r="A35" s="13" t="s">
        <v>35</v>
      </c>
      <c r="B35" s="13"/>
      <c r="C35" s="4">
        <v>488.20349999999996</v>
      </c>
      <c r="D35" s="4">
        <v>489.50550000000004</v>
      </c>
      <c r="E35" s="4"/>
      <c r="F35" s="4">
        <v>490.20300000000003</v>
      </c>
      <c r="G35" s="4">
        <v>488.94750000000005</v>
      </c>
      <c r="H35" s="4"/>
      <c r="I35" s="4"/>
      <c r="J35" s="4">
        <v>487.83150000000001</v>
      </c>
      <c r="K35" s="9">
        <v>486.20400000000001</v>
      </c>
      <c r="L35" s="10">
        <v>483.32100000000008</v>
      </c>
      <c r="M35" s="10">
        <v>477.64799999999997</v>
      </c>
      <c r="N35" s="10">
        <v>466.90650000000005</v>
      </c>
      <c r="O35" s="9"/>
      <c r="P35" s="9"/>
      <c r="Q35" s="9">
        <v>456.39749999999998</v>
      </c>
      <c r="R35" s="9">
        <v>447.00450000000001</v>
      </c>
      <c r="S35" s="9">
        <v>439.09949999999998</v>
      </c>
      <c r="T35" s="9">
        <v>436.12350000000009</v>
      </c>
      <c r="U35" s="9">
        <v>437.61149999999998</v>
      </c>
      <c r="V35" s="9"/>
      <c r="W35" s="9"/>
      <c r="X35" s="9">
        <v>439.33200000000005</v>
      </c>
      <c r="Y35" s="9"/>
      <c r="Z35" s="9">
        <v>442.49399999999997</v>
      </c>
      <c r="AA35" s="9">
        <v>443.47050000000007</v>
      </c>
      <c r="AB35" s="9">
        <v>443.14500000000004</v>
      </c>
      <c r="AC35" s="9"/>
      <c r="AD35" s="9"/>
      <c r="AE35" s="9">
        <v>444.63299999999998</v>
      </c>
      <c r="AF35" s="9">
        <v>450.5385</v>
      </c>
      <c r="AG35" s="9"/>
      <c r="AH35" s="9">
        <f>AVERAGE(C35:AG35)</f>
        <v>461.93100000000004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2022-02-07T01:09:08Z</dcterms:created>
  <dcterms:modified xsi:type="dcterms:W3CDTF">2022-02-07T01:16:07Z</dcterms:modified>
</cp:coreProperties>
</file>